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oad Analysis" sheetId="1" r:id="rId1"/>
    <sheet name="Switches" sheetId="2" r:id="rId2"/>
  </sheets>
  <definedNames>
    <definedName name="_xlnm.Print_Area" localSheetId="0">'Load Analysis'!$A$1:$P$109</definedName>
    <definedName name="_xlnm.Print_Area" localSheetId="1">'Switches'!$A$1:$I$26</definedName>
  </definedNames>
  <calcPr fullCalcOnLoad="1"/>
</workbook>
</file>

<file path=xl/comments2.xml><?xml version="1.0" encoding="utf-8"?>
<comments xmlns="http://schemas.openxmlformats.org/spreadsheetml/2006/main">
  <authors>
    <author>CHH</author>
  </authors>
  <commentList>
    <comment ref="F24" authorId="0">
      <text>
        <r>
          <rPr>
            <sz val="8"/>
            <color indexed="8"/>
            <rFont val="Times New Roman"/>
            <family val="1"/>
          </rPr>
          <t>Indicates a primary alternator low voltage situation or alternator failure.  When lit, disconnect primary alternator, engage aux alternator</t>
        </r>
      </text>
    </comment>
    <comment ref="G24" authorId="0">
      <text>
        <r>
          <rPr>
            <sz val="8"/>
            <color indexed="8"/>
            <rFont val="Times New Roman"/>
            <family val="1"/>
          </rPr>
          <t>Indicates Aux Alternator Low Voltage condition and a possible alternator failure.  When lit, disconnect Aux alternator, engage E-Bus alternate feed, reduce power consumption as needed.</t>
        </r>
      </text>
    </comment>
    <comment ref="H24" authorId="0">
      <text>
        <r>
          <rPr>
            <sz val="8"/>
            <color indexed="8"/>
            <rFont val="Times New Roman"/>
            <family val="1"/>
          </rPr>
          <t>Indicates Electronic Ignition is off and Magnetos are engaged.</t>
        </r>
      </text>
    </comment>
  </commentList>
</comments>
</file>

<file path=xl/sharedStrings.xml><?xml version="1.0" encoding="utf-8"?>
<sst xmlns="http://schemas.openxmlformats.org/spreadsheetml/2006/main" count="372" uniqueCount="190">
  <si>
    <t>Verified</t>
  </si>
  <si>
    <t>BUS</t>
  </si>
  <si>
    <t>ACCESSORY</t>
  </si>
  <si>
    <t>VENDOR</t>
  </si>
  <si>
    <t>MODEL</t>
  </si>
  <si>
    <t>REF #</t>
  </si>
  <si>
    <t>SWITCH</t>
  </si>
  <si>
    <t>WIRE GUAGE</t>
  </si>
  <si>
    <t>FUSE</t>
  </si>
  <si>
    <t>PRE-FLIGHT</t>
  </si>
  <si>
    <t>PRE-TAXI</t>
  </si>
  <si>
    <t>TAKEOFF CLIMB</t>
  </si>
  <si>
    <t>VFR CRUISE</t>
  </si>
  <si>
    <t>IFR CRUISE</t>
  </si>
  <si>
    <t>APPRCH LNDG</t>
  </si>
  <si>
    <t>EMERG</t>
  </si>
  <si>
    <t>AIRCRAFT TOTALS</t>
  </si>
  <si>
    <t>Battery</t>
  </si>
  <si>
    <t>Battery Buss Total</t>
  </si>
  <si>
    <t>Battery Buss Total Right</t>
  </si>
  <si>
    <t>Battery Buss Total Left</t>
  </si>
  <si>
    <t>Battery Buss Total Common</t>
  </si>
  <si>
    <t xml:space="preserve">MAIN </t>
  </si>
  <si>
    <t>Main Bus Totals</t>
  </si>
  <si>
    <t>Radio Bus Totals</t>
  </si>
  <si>
    <t>Servo Bus Totals Right</t>
  </si>
  <si>
    <t>Servo Bus Totals Left</t>
  </si>
  <si>
    <t>NAV Bus Totals</t>
  </si>
  <si>
    <t>Instrument Bus Totals</t>
  </si>
  <si>
    <t>BATTERY TOTALS</t>
  </si>
  <si>
    <t>RIGHT SIDE</t>
  </si>
  <si>
    <t>Alternator</t>
  </si>
  <si>
    <t>Alternator B Field</t>
  </si>
  <si>
    <t>Alternator Contactor</t>
  </si>
  <si>
    <t>K2</t>
  </si>
  <si>
    <t>Alternator Contactor Coil</t>
  </si>
  <si>
    <t>S2A</t>
  </si>
  <si>
    <t xml:space="preserve">DPDT </t>
  </si>
  <si>
    <t>No Fuse</t>
  </si>
  <si>
    <t>Starter Contactor</t>
  </si>
  <si>
    <t>Starter Contactor Coil</t>
  </si>
  <si>
    <t>7.5A</t>
  </si>
  <si>
    <t>Starter Switch</t>
  </si>
  <si>
    <t>S6</t>
  </si>
  <si>
    <t>SPST-M</t>
  </si>
  <si>
    <t>Electric Fuel Pump</t>
  </si>
  <si>
    <t>S4</t>
  </si>
  <si>
    <t>SP5TA</t>
  </si>
  <si>
    <t>10A</t>
  </si>
  <si>
    <t>LEFT SIDE</t>
  </si>
  <si>
    <t>K3</t>
  </si>
  <si>
    <t>S3A</t>
  </si>
  <si>
    <t>DPDT</t>
  </si>
  <si>
    <t xml:space="preserve"> </t>
  </si>
  <si>
    <t>S7</t>
  </si>
  <si>
    <t>S5</t>
  </si>
  <si>
    <t xml:space="preserve">Ground Cart power must be on and the Power Switches  S2B or S3B  </t>
  </si>
  <si>
    <t>CONTACTORS</t>
  </si>
  <si>
    <t>ENGINE START SWITCHES</t>
  </si>
  <si>
    <r>
      <t xml:space="preserve">Marked </t>
    </r>
    <r>
      <rPr>
        <b/>
        <sz val="10"/>
        <rFont val="Arial"/>
        <family val="2"/>
      </rPr>
      <t xml:space="preserve">ON OFF EXT </t>
    </r>
    <r>
      <rPr>
        <sz val="10"/>
        <rFont val="Arial"/>
        <family val="2"/>
      </rPr>
      <t xml:space="preserve">and be in </t>
    </r>
    <r>
      <rPr>
        <b/>
        <i/>
        <sz val="10"/>
        <rFont val="Arial"/>
        <family val="2"/>
      </rPr>
      <t>EXT</t>
    </r>
  </si>
  <si>
    <t>Contacts</t>
  </si>
  <si>
    <t>GND</t>
  </si>
  <si>
    <t>Short Circuits HV (spin engine, no fuel, no spark)</t>
  </si>
  <si>
    <r>
      <t xml:space="preserve">Before the the Ground Power Contactor </t>
    </r>
    <r>
      <rPr>
        <b/>
        <sz val="10"/>
        <rFont val="Arial"/>
        <family val="2"/>
      </rPr>
      <t>K4</t>
    </r>
    <r>
      <rPr>
        <sz val="10"/>
        <rFont val="Arial"/>
        <family val="2"/>
      </rPr>
      <t xml:space="preserve"> Coil will energize.</t>
    </r>
  </si>
  <si>
    <t>Coil</t>
  </si>
  <si>
    <t>OFF</t>
  </si>
  <si>
    <t>No Power</t>
  </si>
  <si>
    <t>IGN1</t>
  </si>
  <si>
    <t>Primary FIS</t>
  </si>
  <si>
    <t>IGN2</t>
  </si>
  <si>
    <t>Secondary FIS</t>
  </si>
  <si>
    <t>BOTH</t>
  </si>
  <si>
    <t>COMMON</t>
  </si>
  <si>
    <t>Battery Contactor</t>
  </si>
  <si>
    <t>K1</t>
  </si>
  <si>
    <t>Battery Contactor Coil</t>
  </si>
  <si>
    <t>S1</t>
  </si>
  <si>
    <t>Ground Power Socket</t>
  </si>
  <si>
    <t>3A</t>
  </si>
  <si>
    <t>Ground Power Contactor</t>
  </si>
  <si>
    <t>K4</t>
  </si>
  <si>
    <t>Ground Power Contactor Coil</t>
  </si>
  <si>
    <t>S2B &amp; S3B</t>
  </si>
  <si>
    <t>MAIN TOTALS</t>
  </si>
  <si>
    <t>Main</t>
  </si>
  <si>
    <t>Strobe Lights</t>
  </si>
  <si>
    <t>AVI-PAK</t>
  </si>
  <si>
    <t>SPST</t>
  </si>
  <si>
    <t>HID Landing Lights</t>
  </si>
  <si>
    <t>HID</t>
  </si>
  <si>
    <t>LED Wing Position Lights</t>
  </si>
  <si>
    <t>SPST#1</t>
  </si>
  <si>
    <t>5A</t>
  </si>
  <si>
    <t>Tail Position Light</t>
  </si>
  <si>
    <t>Pitot Heat</t>
  </si>
  <si>
    <t>GA-1000</t>
  </si>
  <si>
    <t>RADIO TOTALS</t>
  </si>
  <si>
    <t xml:space="preserve">Radio  </t>
  </si>
  <si>
    <t>EFIS Display Unit #1</t>
  </si>
  <si>
    <t>EFIS</t>
  </si>
  <si>
    <t>No Switch</t>
  </si>
  <si>
    <t>EFIS Display Unit #2</t>
  </si>
  <si>
    <t>EFIS Display Unit #3</t>
  </si>
  <si>
    <t>AHRS #1</t>
  </si>
  <si>
    <t>AHRS</t>
  </si>
  <si>
    <t>1A</t>
  </si>
  <si>
    <t>AHRS #2</t>
  </si>
  <si>
    <t>NAV/COM (2)</t>
  </si>
  <si>
    <t>SL30</t>
  </si>
  <si>
    <t>Internal</t>
  </si>
  <si>
    <t>2A</t>
  </si>
  <si>
    <t>SL30 Com TX Only (?A)</t>
  </si>
  <si>
    <t>Transponder</t>
  </si>
  <si>
    <t>GTX 330</t>
  </si>
  <si>
    <t>Audio Panel</t>
  </si>
  <si>
    <t>PMA-8000B</t>
  </si>
  <si>
    <t>SERVO TOTALS</t>
  </si>
  <si>
    <t>AP Pitch Servo</t>
  </si>
  <si>
    <t>DPDT (2)#3</t>
  </si>
  <si>
    <t>AP Roll Servo</t>
  </si>
  <si>
    <t>AP Yaw Servo</t>
  </si>
  <si>
    <t>Elevator Trim Servo</t>
  </si>
  <si>
    <t>Yaw Trim Servo</t>
  </si>
  <si>
    <t>Flap Motor</t>
  </si>
  <si>
    <t>NAV TOTALS</t>
  </si>
  <si>
    <t>NAV Computer 1</t>
  </si>
  <si>
    <t>NAV Computer 2</t>
  </si>
  <si>
    <t>NAV Computer 3</t>
  </si>
  <si>
    <t>10/100 Ethernet Switch</t>
  </si>
  <si>
    <t>INSTRUMENT TOTALS</t>
  </si>
  <si>
    <t>SWITCHES</t>
  </si>
  <si>
    <t>TYPE</t>
  </si>
  <si>
    <t>ACTION</t>
  </si>
  <si>
    <t>SWITCH TYPE</t>
  </si>
  <si>
    <t>ORDER</t>
  </si>
  <si>
    <t>Starter</t>
  </si>
  <si>
    <t>Pushbutton</t>
  </si>
  <si>
    <t xml:space="preserve">Momentary </t>
  </si>
  <si>
    <t>S895-1</t>
  </si>
  <si>
    <t xml:space="preserve">Alternator / Ext Power </t>
  </si>
  <si>
    <t>Toggle Switch</t>
  </si>
  <si>
    <t>Continuous</t>
  </si>
  <si>
    <t>ON–OFF-ON</t>
  </si>
  <si>
    <t>E-Bus Alt. Feed</t>
  </si>
  <si>
    <t>S700-1-3</t>
  </si>
  <si>
    <t>START PB</t>
  </si>
  <si>
    <t>Battery Master</t>
  </si>
  <si>
    <t>S700-2-3</t>
  </si>
  <si>
    <t>Aux Alternator</t>
  </si>
  <si>
    <t>Cabin Lights</t>
  </si>
  <si>
    <t>NAV/STROBE</t>
  </si>
  <si>
    <t>LNDG LIGHTS</t>
  </si>
  <si>
    <t>P-HEAT</t>
  </si>
  <si>
    <t>E-BUS</t>
  </si>
  <si>
    <t>EFIS 2/3 Power</t>
  </si>
  <si>
    <t>EFIS 1/AHRS</t>
  </si>
  <si>
    <t>EIS</t>
  </si>
  <si>
    <t>A/P</t>
  </si>
  <si>
    <t>AUX ALT</t>
  </si>
  <si>
    <t>Autopilot Disconnect</t>
  </si>
  <si>
    <t>Nav/Strobe Lights</t>
  </si>
  <si>
    <t>OFF-ON-BOTH</t>
  </si>
  <si>
    <t>S7002-10</t>
  </si>
  <si>
    <t>BAT MAST</t>
  </si>
  <si>
    <t>LEFT EI</t>
  </si>
  <si>
    <t>RIGHT EI</t>
  </si>
  <si>
    <t>FUEL PMP</t>
  </si>
  <si>
    <t>Landing Lights</t>
  </si>
  <si>
    <t>Left Elec. Ignition</t>
  </si>
  <si>
    <t>Right Elec. Ignition</t>
  </si>
  <si>
    <t>AP EFIS/GPS Selector</t>
  </si>
  <si>
    <t>Miniature Toggle</t>
  </si>
  <si>
    <t>SPDT</t>
  </si>
  <si>
    <t>Flaps</t>
  </si>
  <si>
    <t>Momentary Toggle</t>
  </si>
  <si>
    <t>ENUNCIATORS</t>
  </si>
  <si>
    <t>LABEL</t>
  </si>
  <si>
    <t>FUNCTION</t>
  </si>
  <si>
    <t>COLOR</t>
  </si>
  <si>
    <t>Alternator Low Volts</t>
  </si>
  <si>
    <t>Illuminated Annunciator</t>
  </si>
  <si>
    <t>VOLTS</t>
  </si>
  <si>
    <t>Lov Volts</t>
  </si>
  <si>
    <t>Red</t>
  </si>
  <si>
    <t>Aux Alternator Low Volts</t>
  </si>
  <si>
    <t>AUX VOLTS</t>
  </si>
  <si>
    <t>Low Aux Alt Volts</t>
  </si>
  <si>
    <t>Electronic Ignition Fail</t>
  </si>
  <si>
    <t>ELEC IGN</t>
  </si>
  <si>
    <t>EI Failure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</si>
</sst>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wrapText="1"/>
    </xf>
    <xf numFmtId="164" fontId="0" fillId="0" borderId="0" xfId="0" applyBorder="1" applyAlignment="1">
      <alignment horizontal="right"/>
    </xf>
    <xf numFmtId="164" fontId="1" fillId="0" borderId="1" xfId="0" applyFont="1" applyBorder="1" applyAlignment="1">
      <alignment horizontal="center" wrapText="1"/>
    </xf>
    <xf numFmtId="164" fontId="1" fillId="0" borderId="2" xfId="0" applyFont="1" applyBorder="1" applyAlignment="1">
      <alignment horizontal="center" wrapText="1"/>
    </xf>
    <xf numFmtId="164" fontId="1" fillId="0" borderId="2" xfId="0" applyFont="1" applyBorder="1" applyAlignment="1">
      <alignment wrapText="1"/>
    </xf>
    <xf numFmtId="164" fontId="0" fillId="0" borderId="1" xfId="0" applyBorder="1" applyAlignment="1">
      <alignment/>
    </xf>
    <xf numFmtId="164" fontId="1" fillId="0" borderId="0" xfId="0" applyFont="1" applyBorder="1" applyAlignment="1">
      <alignment horizontal="center" wrapText="1"/>
    </xf>
    <xf numFmtId="164" fontId="1" fillId="2" borderId="0" xfId="0" applyFont="1" applyFill="1" applyBorder="1" applyAlignment="1">
      <alignment horizontal="center" wrapText="1"/>
    </xf>
    <xf numFmtId="164" fontId="0" fillId="2" borderId="0" xfId="0" applyFont="1" applyFill="1" applyBorder="1" applyAlignment="1">
      <alignment horizontal="left" wrapText="1"/>
    </xf>
    <xf numFmtId="164" fontId="0" fillId="2" borderId="1" xfId="0" applyFont="1" applyFill="1" applyBorder="1" applyAlignment="1">
      <alignment horizontal="center"/>
    </xf>
    <xf numFmtId="164" fontId="0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center"/>
    </xf>
    <xf numFmtId="164" fontId="0" fillId="0" borderId="3" xfId="0" applyFill="1" applyBorder="1" applyAlignment="1">
      <alignment/>
    </xf>
    <xf numFmtId="164" fontId="1" fillId="3" borderId="0" xfId="0" applyFont="1" applyFill="1" applyAlignment="1">
      <alignment horizontal="center"/>
    </xf>
    <xf numFmtId="164" fontId="0" fillId="3" borderId="0" xfId="0" applyFont="1" applyFill="1" applyBorder="1" applyAlignment="1">
      <alignment/>
    </xf>
    <xf numFmtId="164" fontId="0" fillId="3" borderId="0" xfId="0" applyFont="1" applyFill="1" applyBorder="1" applyAlignment="1">
      <alignment horizontal="left" wrapText="1"/>
    </xf>
    <xf numFmtId="164" fontId="0" fillId="3" borderId="0" xfId="0" applyFill="1" applyAlignment="1">
      <alignment/>
    </xf>
    <xf numFmtId="164" fontId="0" fillId="3" borderId="0" xfId="0" applyFont="1" applyFill="1" applyAlignment="1">
      <alignment horizontal="center"/>
    </xf>
    <xf numFmtId="164" fontId="1" fillId="4" borderId="0" xfId="0" applyFont="1" applyFill="1" applyAlignment="1">
      <alignment horizontal="center"/>
    </xf>
    <xf numFmtId="164" fontId="0" fillId="4" borderId="0" xfId="0" applyFont="1" applyFill="1" applyBorder="1" applyAlignment="1">
      <alignment/>
    </xf>
    <xf numFmtId="164" fontId="0" fillId="4" borderId="0" xfId="0" applyFont="1" applyFill="1" applyBorder="1" applyAlignment="1">
      <alignment horizontal="left" wrapText="1"/>
    </xf>
    <xf numFmtId="164" fontId="0" fillId="4" borderId="0" xfId="0" applyFill="1" applyAlignment="1">
      <alignment/>
    </xf>
    <xf numFmtId="164" fontId="0" fillId="4" borderId="0" xfId="0" applyFont="1" applyFill="1" applyAlignment="1">
      <alignment horizontal="center"/>
    </xf>
    <xf numFmtId="164" fontId="1" fillId="5" borderId="0" xfId="0" applyFont="1" applyFill="1" applyAlignment="1">
      <alignment horizontal="center"/>
    </xf>
    <xf numFmtId="164" fontId="0" fillId="5" borderId="0" xfId="0" applyFont="1" applyFill="1" applyBorder="1" applyAlignment="1">
      <alignment/>
    </xf>
    <xf numFmtId="164" fontId="0" fillId="5" borderId="0" xfId="0" applyFont="1" applyFill="1" applyBorder="1" applyAlignment="1">
      <alignment horizontal="left" wrapText="1"/>
    </xf>
    <xf numFmtId="164" fontId="0" fillId="5" borderId="0" xfId="0" applyFill="1" applyAlignment="1">
      <alignment/>
    </xf>
    <xf numFmtId="164" fontId="0" fillId="5" borderId="0" xfId="0" applyFont="1" applyFill="1" applyAlignment="1">
      <alignment/>
    </xf>
    <xf numFmtId="164" fontId="0" fillId="5" borderId="0" xfId="0" applyFont="1" applyFill="1" applyAlignment="1">
      <alignment horizontal="center"/>
    </xf>
    <xf numFmtId="164" fontId="1" fillId="6" borderId="0" xfId="0" applyFont="1" applyFill="1" applyBorder="1" applyAlignment="1">
      <alignment horizontal="center" wrapText="1"/>
    </xf>
    <xf numFmtId="164" fontId="0" fillId="6" borderId="0" xfId="0" applyFont="1" applyFill="1" applyBorder="1" applyAlignment="1">
      <alignment horizontal="left" wrapText="1"/>
    </xf>
    <xf numFmtId="164" fontId="0" fillId="6" borderId="0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1" xfId="0" applyFill="1" applyBorder="1" applyAlignment="1">
      <alignment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0" fillId="0" borderId="1" xfId="0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left" wrapText="1"/>
    </xf>
    <xf numFmtId="164" fontId="0" fillId="0" borderId="1" xfId="0" applyBorder="1" applyAlignment="1">
      <alignment wrapText="1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0" fillId="2" borderId="3" xfId="0" applyFont="1" applyFill="1" applyBorder="1" applyAlignment="1">
      <alignment/>
    </xf>
    <xf numFmtId="164" fontId="0" fillId="2" borderId="1" xfId="0" applyFill="1" applyBorder="1" applyAlignment="1">
      <alignment horizontal="center" wrapText="1"/>
    </xf>
    <xf numFmtId="164" fontId="0" fillId="2" borderId="1" xfId="0" applyFont="1" applyFill="1" applyBorder="1" applyAlignment="1">
      <alignment horizontal="left" wrapText="1"/>
    </xf>
    <xf numFmtId="164" fontId="0" fillId="2" borderId="1" xfId="0" applyFill="1" applyBorder="1" applyAlignment="1">
      <alignment wrapText="1"/>
    </xf>
    <xf numFmtId="164" fontId="0" fillId="2" borderId="1" xfId="0" applyFont="1" applyFill="1" applyBorder="1" applyAlignment="1">
      <alignment horizontal="left"/>
    </xf>
    <xf numFmtId="164" fontId="0" fillId="0" borderId="3" xfId="0" applyFont="1" applyFill="1" applyBorder="1" applyAlignment="1">
      <alignment/>
    </xf>
    <xf numFmtId="164" fontId="1" fillId="7" borderId="1" xfId="0" applyFont="1" applyFill="1" applyBorder="1" applyAlignment="1">
      <alignment horizontal="center"/>
    </xf>
    <xf numFmtId="164" fontId="0" fillId="6" borderId="3" xfId="0" applyFont="1" applyFill="1" applyBorder="1" applyAlignment="1">
      <alignment/>
    </xf>
    <xf numFmtId="164" fontId="0" fillId="6" borderId="3" xfId="0" applyFont="1" applyFill="1" applyBorder="1" applyAlignment="1">
      <alignment horizontal="center" wrapText="1"/>
    </xf>
    <xf numFmtId="164" fontId="0" fillId="6" borderId="3" xfId="0" applyFont="1" applyFill="1" applyBorder="1" applyAlignment="1">
      <alignment horizontal="center"/>
    </xf>
    <xf numFmtId="164" fontId="0" fillId="6" borderId="3" xfId="0" applyFont="1" applyFill="1" applyBorder="1" applyAlignment="1">
      <alignment horizontal="left" wrapText="1"/>
    </xf>
    <xf numFmtId="164" fontId="0" fillId="6" borderId="3" xfId="0" applyFont="1" applyFill="1" applyBorder="1" applyAlignment="1">
      <alignment wrapText="1"/>
    </xf>
    <xf numFmtId="164" fontId="0" fillId="6" borderId="3" xfId="0" applyFont="1" applyFill="1" applyBorder="1" applyAlignment="1">
      <alignment horizontal="left"/>
    </xf>
    <xf numFmtId="164" fontId="0" fillId="0" borderId="3" xfId="0" applyFont="1" applyBorder="1" applyAlignment="1">
      <alignment/>
    </xf>
    <xf numFmtId="164" fontId="0" fillId="2" borderId="3" xfId="0" applyFont="1" applyFill="1" applyBorder="1" applyAlignment="1">
      <alignment horizontal="center" wrapText="1"/>
    </xf>
    <xf numFmtId="164" fontId="0" fillId="2" borderId="3" xfId="0" applyFill="1" applyBorder="1" applyAlignment="1">
      <alignment horizontal="center"/>
    </xf>
    <xf numFmtId="164" fontId="0" fillId="2" borderId="3" xfId="0" applyFill="1" applyBorder="1" applyAlignment="1">
      <alignment horizontal="left"/>
    </xf>
    <xf numFmtId="164" fontId="0" fillId="2" borderId="3" xfId="0" applyFill="1" applyBorder="1" applyAlignment="1">
      <alignment wrapText="1"/>
    </xf>
    <xf numFmtId="164" fontId="0" fillId="0" borderId="3" xfId="0" applyBorder="1" applyAlignment="1">
      <alignment/>
    </xf>
    <xf numFmtId="164" fontId="1" fillId="0" borderId="1" xfId="0" applyFont="1" applyFill="1" applyBorder="1" applyAlignment="1">
      <alignment horizontal="center"/>
    </xf>
    <xf numFmtId="164" fontId="0" fillId="6" borderId="3" xfId="0" applyFill="1" applyBorder="1" applyAlignment="1">
      <alignment horizontal="center"/>
    </xf>
    <xf numFmtId="164" fontId="0" fillId="6" borderId="3" xfId="0" applyFill="1" applyBorder="1" applyAlignment="1">
      <alignment horizontal="left"/>
    </xf>
    <xf numFmtId="164" fontId="0" fillId="6" borderId="3" xfId="0" applyFill="1" applyBorder="1" applyAlignment="1">
      <alignment wrapText="1"/>
    </xf>
    <xf numFmtId="164" fontId="0" fillId="0" borderId="3" xfId="0" applyFont="1" applyBorder="1" applyAlignment="1">
      <alignment horizontal="center" wrapText="1"/>
    </xf>
    <xf numFmtId="164" fontId="0" fillId="0" borderId="3" xfId="0" applyBorder="1" applyAlignment="1">
      <alignment horizontal="center"/>
    </xf>
    <xf numFmtId="164" fontId="0" fillId="0" borderId="3" xfId="0" applyFont="1" applyBorder="1" applyAlignment="1">
      <alignment horizontal="left"/>
    </xf>
    <xf numFmtId="164" fontId="0" fillId="0" borderId="3" xfId="0" applyFont="1" applyBorder="1" applyAlignment="1">
      <alignment wrapText="1"/>
    </xf>
    <xf numFmtId="164" fontId="1" fillId="0" borderId="3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0" fillId="0" borderId="3" xfId="0" applyFont="1" applyBorder="1" applyAlignment="1">
      <alignment horizontal="left" wrapText="1"/>
    </xf>
    <xf numFmtId="164" fontId="0" fillId="2" borderId="3" xfId="0" applyFont="1" applyFill="1" applyBorder="1" applyAlignment="1">
      <alignment horizontal="left" wrapText="1"/>
    </xf>
    <xf numFmtId="164" fontId="1" fillId="6" borderId="1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 wrapText="1"/>
    </xf>
    <xf numFmtId="164" fontId="0" fillId="0" borderId="3" xfId="0" applyFill="1" applyBorder="1" applyAlignment="1">
      <alignment horizontal="center"/>
    </xf>
    <xf numFmtId="164" fontId="0" fillId="0" borderId="3" xfId="0" applyFont="1" applyFill="1" applyBorder="1" applyAlignment="1">
      <alignment horizontal="left"/>
    </xf>
    <xf numFmtId="164" fontId="0" fillId="0" borderId="3" xfId="0" applyFont="1" applyFill="1" applyBorder="1" applyAlignment="1">
      <alignment wrapText="1"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 horizontal="left" wrapText="1"/>
    </xf>
    <xf numFmtId="164" fontId="1" fillId="0" borderId="0" xfId="0" applyFont="1" applyFill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left" wrapText="1"/>
    </xf>
    <xf numFmtId="164" fontId="0" fillId="2" borderId="0" xfId="0" applyFill="1" applyAlignment="1">
      <alignment/>
    </xf>
    <xf numFmtId="164" fontId="1" fillId="0" borderId="0" xfId="0" applyFont="1" applyAlignment="1">
      <alignment horizontal="center"/>
    </xf>
    <xf numFmtId="164" fontId="0" fillId="6" borderId="0" xfId="0" applyFill="1" applyAlignment="1">
      <alignment/>
    </xf>
    <xf numFmtId="164" fontId="0" fillId="0" borderId="3" xfId="0" applyBorder="1" applyAlignment="1">
      <alignment horizontal="left" wrapText="1"/>
    </xf>
    <xf numFmtId="164" fontId="0" fillId="2" borderId="1" xfId="0" applyFont="1" applyFill="1" applyBorder="1" applyAlignment="1">
      <alignment/>
    </xf>
    <xf numFmtId="164" fontId="0" fillId="6" borderId="1" xfId="0" applyFont="1" applyFill="1" applyBorder="1" applyAlignment="1">
      <alignment/>
    </xf>
    <xf numFmtId="164" fontId="0" fillId="6" borderId="1" xfId="0" applyFont="1" applyFill="1" applyBorder="1" applyAlignment="1">
      <alignment horizontal="center"/>
    </xf>
    <xf numFmtId="164" fontId="0" fillId="6" borderId="1" xfId="0" applyFill="1" applyBorder="1" applyAlignment="1">
      <alignment wrapText="1"/>
    </xf>
    <xf numFmtId="164" fontId="0" fillId="6" borderId="1" xfId="0" applyFont="1" applyFill="1" applyBorder="1" applyAlignment="1">
      <alignment horizontal="left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left" wrapText="1"/>
    </xf>
    <xf numFmtId="164" fontId="0" fillId="0" borderId="4" xfId="0" applyFont="1" applyBorder="1" applyAlignment="1">
      <alignment wrapText="1"/>
    </xf>
    <xf numFmtId="164" fontId="0" fillId="0" borderId="4" xfId="0" applyFont="1" applyBorder="1" applyAlignment="1">
      <alignment horizontal="left"/>
    </xf>
    <xf numFmtId="164" fontId="0" fillId="2" borderId="3" xfId="0" applyFont="1" applyFill="1" applyBorder="1" applyAlignment="1">
      <alignment horizontal="center"/>
    </xf>
    <xf numFmtId="164" fontId="0" fillId="2" borderId="3" xfId="0" applyFont="1" applyFill="1" applyBorder="1" applyAlignment="1">
      <alignment wrapText="1"/>
    </xf>
    <xf numFmtId="164" fontId="0" fillId="2" borderId="3" xfId="0" applyFont="1" applyFill="1" applyBorder="1" applyAlignment="1">
      <alignment horizontal="left"/>
    </xf>
    <xf numFmtId="164" fontId="0" fillId="0" borderId="3" xfId="0" applyFont="1" applyBorder="1" applyAlignment="1">
      <alignment horizontal="center"/>
    </xf>
    <xf numFmtId="164" fontId="1" fillId="8" borderId="0" xfId="0" applyFont="1" applyFill="1" applyAlignment="1">
      <alignment horizontal="center"/>
    </xf>
    <xf numFmtId="164" fontId="1" fillId="0" borderId="3" xfId="0" applyFont="1" applyBorder="1" applyAlignment="1">
      <alignment/>
    </xf>
    <xf numFmtId="164" fontId="1" fillId="0" borderId="2" xfId="0" applyFont="1" applyFill="1" applyBorder="1" applyAlignment="1">
      <alignment horizontal="center" wrapText="1"/>
    </xf>
    <xf numFmtId="164" fontId="0" fillId="0" borderId="3" xfId="0" applyFont="1" applyFill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5" borderId="2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left"/>
    </xf>
    <xf numFmtId="164" fontId="0" fillId="5" borderId="1" xfId="0" applyFont="1" applyFill="1" applyBorder="1" applyAlignment="1">
      <alignment horizontal="center"/>
    </xf>
    <xf numFmtId="164" fontId="1" fillId="6" borderId="2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9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tabSelected="1" workbookViewId="0" topLeftCell="A52">
      <selection activeCell="C65" sqref="C65"/>
    </sheetView>
  </sheetViews>
  <sheetFormatPr defaultColWidth="9.140625" defaultRowHeight="12.75"/>
  <cols>
    <col min="1" max="1" width="9.140625" style="1" customWidth="1"/>
    <col min="2" max="2" width="9.8515625" style="2" customWidth="1"/>
    <col min="3" max="3" width="32.140625" style="1" customWidth="1"/>
    <col min="4" max="4" width="10.421875" style="3" customWidth="1"/>
    <col min="5" max="5" width="10.421875" style="1" customWidth="1"/>
    <col min="6" max="6" width="10.57421875" style="1" customWidth="1"/>
    <col min="7" max="7" width="10.57421875" style="3" customWidth="1"/>
    <col min="8" max="8" width="8.140625" style="1" customWidth="1"/>
    <col min="9" max="9" width="8.00390625" style="4" customWidth="1"/>
    <col min="10" max="10" width="10.140625" style="1" customWidth="1"/>
    <col min="11" max="11" width="8.421875" style="1" customWidth="1"/>
    <col min="12" max="12" width="9.57421875" style="1" customWidth="1"/>
    <col min="13" max="14" width="7.8515625" style="1" customWidth="1"/>
    <col min="15" max="15" width="8.7109375" style="1" customWidth="1"/>
    <col min="16" max="16" width="8.421875" style="1" customWidth="1"/>
    <col min="17" max="16384" width="9.140625" style="1" customWidth="1"/>
  </cols>
  <sheetData>
    <row r="1" spans="1:16" s="5" customFormat="1" ht="27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6" s="8" customFormat="1" ht="12">
      <c r="A2" s="6"/>
      <c r="B2" s="7" t="s">
        <v>16</v>
      </c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8" customFormat="1" ht="12">
      <c r="A3" s="9"/>
      <c r="B3" s="10" t="s">
        <v>17</v>
      </c>
      <c r="C3" s="11" t="s">
        <v>18</v>
      </c>
      <c r="D3" s="10"/>
      <c r="E3" s="10"/>
      <c r="F3" s="10"/>
      <c r="G3" s="10"/>
      <c r="H3" s="10"/>
      <c r="I3" s="10"/>
      <c r="J3" s="12">
        <f>SUM(J4:J6)</f>
        <v>9</v>
      </c>
      <c r="K3" s="12">
        <f>SUM(K4:K6)</f>
        <v>13</v>
      </c>
      <c r="L3" s="12">
        <f>SUM(L4:L6)</f>
        <v>3</v>
      </c>
      <c r="M3" s="12">
        <f>SUM(M4:M6)</f>
        <v>3</v>
      </c>
      <c r="N3" s="12">
        <f>SUM(N4:N6)</f>
        <v>3</v>
      </c>
      <c r="O3" s="12">
        <f>SUM(O4:O6)</f>
        <v>13</v>
      </c>
      <c r="P3" s="12">
        <f>SUM(P4:P6)</f>
        <v>3</v>
      </c>
    </row>
    <row r="4" spans="1:16" s="8" customFormat="1" ht="12">
      <c r="A4" s="9"/>
      <c r="B4" s="9"/>
      <c r="C4" s="13" t="s">
        <v>19</v>
      </c>
      <c r="D4" s="9"/>
      <c r="E4" s="9"/>
      <c r="F4" s="9"/>
      <c r="G4" s="9"/>
      <c r="H4" s="9"/>
      <c r="I4" s="9"/>
      <c r="J4" s="14">
        <f>SUM(J19:J26)</f>
        <v>4</v>
      </c>
      <c r="K4" s="14">
        <f>SUM(K19:K26)</f>
        <v>6</v>
      </c>
      <c r="L4" s="14">
        <f>SUM(L19:L26)</f>
        <v>1</v>
      </c>
      <c r="M4" s="14">
        <f>SUM(M19:M26)</f>
        <v>1</v>
      </c>
      <c r="N4" s="14">
        <f>SUM(N19:N26)</f>
        <v>1</v>
      </c>
      <c r="O4" s="14">
        <f>SUM(O19:O26)</f>
        <v>6</v>
      </c>
      <c r="P4" s="14">
        <f>SUM(P19:P26)</f>
        <v>1</v>
      </c>
    </row>
    <row r="5" spans="1:16" s="8" customFormat="1" ht="12">
      <c r="A5" s="9"/>
      <c r="B5" s="9"/>
      <c r="C5" s="13" t="s">
        <v>20</v>
      </c>
      <c r="D5" s="9"/>
      <c r="E5" s="9"/>
      <c r="F5" s="9"/>
      <c r="G5" s="9"/>
      <c r="H5" s="9"/>
      <c r="I5" s="9"/>
      <c r="J5" s="14">
        <f>SUM(J29:J36)</f>
        <v>4</v>
      </c>
      <c r="K5" s="14">
        <f>SUM(K29:K37)</f>
        <v>6</v>
      </c>
      <c r="L5" s="14">
        <f>SUM(L29:L37)</f>
        <v>1</v>
      </c>
      <c r="M5" s="14">
        <f>SUM(M29:M37)</f>
        <v>1</v>
      </c>
      <c r="N5" s="14">
        <f>SUM(N29:N37)</f>
        <v>1</v>
      </c>
      <c r="O5" s="14">
        <f>SUM(O29:O37)</f>
        <v>6</v>
      </c>
      <c r="P5" s="14">
        <f>SUM(P29:P37)</f>
        <v>1</v>
      </c>
    </row>
    <row r="6" spans="1:16" s="8" customFormat="1" ht="12">
      <c r="A6" s="9"/>
      <c r="B6" s="9"/>
      <c r="C6" s="13" t="s">
        <v>21</v>
      </c>
      <c r="D6" s="9"/>
      <c r="E6" s="9"/>
      <c r="F6" s="9"/>
      <c r="G6" s="9"/>
      <c r="H6" s="9"/>
      <c r="I6" s="9"/>
      <c r="J6" s="14">
        <f>SUM(J47:J51)</f>
        <v>1</v>
      </c>
      <c r="K6" s="14">
        <f>SUM(K47:K51)</f>
        <v>1</v>
      </c>
      <c r="L6" s="14">
        <f>SUM(L47:L51)</f>
        <v>1</v>
      </c>
      <c r="M6" s="14">
        <f>SUM(M47:M51)</f>
        <v>1</v>
      </c>
      <c r="N6" s="14">
        <f>SUM(N47:N51)</f>
        <v>1</v>
      </c>
      <c r="O6" s="14">
        <f>SUM(O47:O51)</f>
        <v>1</v>
      </c>
      <c r="P6" s="14">
        <f>SUM(P47:P51)</f>
        <v>1</v>
      </c>
    </row>
    <row r="7" spans="1:16" s="8" customFormat="1" ht="12">
      <c r="A7" s="15"/>
      <c r="B7" s="16" t="s">
        <v>22</v>
      </c>
      <c r="C7" s="17" t="s">
        <v>23</v>
      </c>
      <c r="D7" s="17"/>
      <c r="E7" s="17"/>
      <c r="F7" s="18"/>
      <c r="G7" s="19"/>
      <c r="H7" s="19"/>
      <c r="I7" s="19"/>
      <c r="J7" s="20">
        <f>SUM(J54:J59)</f>
        <v>0</v>
      </c>
      <c r="K7" s="20">
        <f>SUM(K54:K59)</f>
        <v>23.4</v>
      </c>
      <c r="L7" s="20">
        <f>SUM(L54:L59)</f>
        <v>24.8</v>
      </c>
      <c r="M7" s="20">
        <f>SUM(M54:M59)</f>
        <v>18.4</v>
      </c>
      <c r="N7" s="20">
        <f>SUM(N53:N54)</f>
        <v>8.3</v>
      </c>
      <c r="O7" s="20">
        <f>SUM(O54:O59)</f>
        <v>29.799999999999997</v>
      </c>
      <c r="P7" s="20">
        <f>SUM(P54:P59)</f>
        <v>0</v>
      </c>
    </row>
    <row r="8" spans="1:16" s="8" customFormat="1" ht="12">
      <c r="A8" s="15"/>
      <c r="B8" s="21" t="s">
        <v>22</v>
      </c>
      <c r="C8" s="22" t="s">
        <v>24</v>
      </c>
      <c r="D8" s="22"/>
      <c r="E8" s="22"/>
      <c r="F8" s="23"/>
      <c r="G8" s="24"/>
      <c r="H8" s="24"/>
      <c r="I8" s="24"/>
      <c r="J8" s="25">
        <f>SUM(J62:J70)</f>
        <v>5.9</v>
      </c>
      <c r="K8" s="25">
        <f>SUM(K62:K70)</f>
        <v>5.9</v>
      </c>
      <c r="L8" s="25">
        <f>SUM(L62:L70)</f>
        <v>7.4</v>
      </c>
      <c r="M8" s="25">
        <f>SUM(M62:M70)</f>
        <v>7.4</v>
      </c>
      <c r="N8" s="25">
        <f>SUM(N62:N70)</f>
        <v>7.4</v>
      </c>
      <c r="O8" s="25">
        <f>SUM(O62:O70)</f>
        <v>7.4</v>
      </c>
      <c r="P8" s="25">
        <f>SUM(P62:P70)</f>
        <v>7.4</v>
      </c>
    </row>
    <row r="9" spans="1:16" s="8" customFormat="1" ht="12">
      <c r="A9" s="15"/>
      <c r="B9" s="26" t="s">
        <v>22</v>
      </c>
      <c r="C9" s="27" t="s">
        <v>25</v>
      </c>
      <c r="D9" s="27"/>
      <c r="E9" s="27"/>
      <c r="F9" s="28"/>
      <c r="G9" s="29"/>
      <c r="H9" s="29"/>
      <c r="I9" s="29"/>
      <c r="J9" s="30"/>
      <c r="K9" s="31"/>
      <c r="L9" s="30"/>
      <c r="M9" s="30"/>
      <c r="N9" s="30"/>
      <c r="O9" s="30"/>
      <c r="P9" s="30"/>
    </row>
    <row r="10" spans="1:16" s="8" customFormat="1" ht="12">
      <c r="A10" s="15"/>
      <c r="B10" s="26" t="s">
        <v>22</v>
      </c>
      <c r="C10" s="27" t="s">
        <v>26</v>
      </c>
      <c r="D10" s="27"/>
      <c r="E10" s="27"/>
      <c r="F10" s="28"/>
      <c r="G10" s="29"/>
      <c r="H10" s="29"/>
      <c r="I10" s="29"/>
      <c r="J10" s="30"/>
      <c r="K10" s="31"/>
      <c r="L10" s="30"/>
      <c r="M10" s="30"/>
      <c r="N10" s="30"/>
      <c r="O10" s="30"/>
      <c r="P10" s="30"/>
    </row>
    <row r="11" spans="1:16" s="8" customFormat="1" ht="12">
      <c r="A11" s="9"/>
      <c r="B11" s="32" t="s">
        <v>22</v>
      </c>
      <c r="C11" s="33" t="s">
        <v>27</v>
      </c>
      <c r="D11" s="32"/>
      <c r="E11" s="32"/>
      <c r="F11" s="32"/>
      <c r="G11" s="32"/>
      <c r="H11" s="32"/>
      <c r="I11" s="32"/>
      <c r="J11" s="34"/>
      <c r="K11" s="34"/>
      <c r="L11" s="34"/>
      <c r="M11" s="34"/>
      <c r="N11" s="34"/>
      <c r="O11" s="34"/>
      <c r="P11" s="34"/>
    </row>
    <row r="12" spans="1:16" s="8" customFormat="1" ht="12">
      <c r="A12" s="9"/>
      <c r="B12" s="9" t="s">
        <v>22</v>
      </c>
      <c r="C12" s="13" t="s">
        <v>28</v>
      </c>
      <c r="D12" s="9"/>
      <c r="E12" s="9"/>
      <c r="F12" s="9"/>
      <c r="G12" s="9"/>
      <c r="H12" s="9"/>
      <c r="I12" s="9"/>
      <c r="J12" s="35"/>
      <c r="K12" s="35"/>
      <c r="L12" s="35"/>
      <c r="M12" s="35"/>
      <c r="N12" s="35"/>
      <c r="O12" s="35"/>
      <c r="P12" s="35"/>
    </row>
    <row r="13" spans="1:16" s="8" customFormat="1" ht="12">
      <c r="A13" s="9"/>
      <c r="B13" s="9"/>
      <c r="C13" s="13"/>
      <c r="D13" s="9"/>
      <c r="E13" s="9"/>
      <c r="F13" s="9"/>
      <c r="G13" s="9"/>
      <c r="H13" s="9"/>
      <c r="I13" s="9"/>
      <c r="J13" s="35"/>
      <c r="K13" s="35"/>
      <c r="L13" s="35"/>
      <c r="M13" s="35"/>
      <c r="N13" s="35"/>
      <c r="O13" s="35"/>
      <c r="P13" s="35"/>
    </row>
    <row r="14" spans="1:16" s="8" customFormat="1" ht="12">
      <c r="A14" s="9"/>
      <c r="B14" s="9"/>
      <c r="C14" s="13"/>
      <c r="D14" s="9"/>
      <c r="E14" s="9"/>
      <c r="F14" s="9"/>
      <c r="G14" s="9"/>
      <c r="H14" s="9"/>
      <c r="I14" s="9"/>
      <c r="J14" s="35"/>
      <c r="K14" s="35"/>
      <c r="L14" s="35"/>
      <c r="M14" s="35"/>
      <c r="N14" s="35"/>
      <c r="O14" s="35"/>
      <c r="P14" s="35"/>
    </row>
    <row r="15" spans="1:16" s="8" customFormat="1" ht="12">
      <c r="A15" s="9"/>
      <c r="B15" s="9"/>
      <c r="C15" s="13"/>
      <c r="D15" s="9"/>
      <c r="E15" s="9"/>
      <c r="F15" s="9"/>
      <c r="G15" s="9"/>
      <c r="H15" s="9"/>
      <c r="I15" s="9"/>
      <c r="J15" s="35"/>
      <c r="K15" s="35"/>
      <c r="L15" s="35"/>
      <c r="M15" s="35"/>
      <c r="N15" s="35"/>
      <c r="O15" s="35"/>
      <c r="P15" s="35"/>
    </row>
    <row r="16" spans="3:16" s="5" customFormat="1" ht="27" customHeight="1">
      <c r="C16" s="36"/>
      <c r="J16" s="36"/>
      <c r="K16" s="36"/>
      <c r="L16" s="36"/>
      <c r="M16" s="36"/>
      <c r="N16" s="36"/>
      <c r="O16" s="36"/>
      <c r="P16" s="36"/>
    </row>
    <row r="17" spans="1:16" s="8" customFormat="1" ht="12">
      <c r="A17" s="6"/>
      <c r="B17" s="7" t="s">
        <v>29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s="8" customFormat="1" ht="13.5">
      <c r="A18" s="37"/>
      <c r="B18" s="38"/>
      <c r="C18" s="39" t="s">
        <v>30</v>
      </c>
      <c r="D18" s="40"/>
      <c r="E18" s="41"/>
      <c r="F18" s="42"/>
      <c r="G18" s="43"/>
      <c r="H18" s="41"/>
      <c r="I18" s="44"/>
      <c r="J18" s="41">
        <f>SUM(J19:J26)</f>
        <v>4</v>
      </c>
      <c r="K18" s="41">
        <f>SUM(K19:K26)</f>
        <v>6</v>
      </c>
      <c r="L18" s="41">
        <f>SUM(L19:L26)</f>
        <v>1</v>
      </c>
      <c r="M18" s="41">
        <f>SUM(M19:M26)</f>
        <v>1</v>
      </c>
      <c r="N18" s="41">
        <f>SUM(N19:N26)</f>
        <v>1</v>
      </c>
      <c r="O18" s="41">
        <f>SUM(O19:O26)</f>
        <v>6</v>
      </c>
      <c r="P18" s="41">
        <f>SUM(P19:P26)</f>
        <v>1</v>
      </c>
    </row>
    <row r="19" spans="1:16" s="8" customFormat="1" ht="12">
      <c r="A19" s="37"/>
      <c r="B19" s="38"/>
      <c r="C19" s="45" t="s">
        <v>31</v>
      </c>
      <c r="D19" s="40"/>
      <c r="E19" s="41"/>
      <c r="F19" s="42"/>
      <c r="G19" s="43"/>
      <c r="H19" s="41"/>
      <c r="I19" s="44"/>
      <c r="J19" s="41"/>
      <c r="K19" s="41"/>
      <c r="L19" s="41"/>
      <c r="M19" s="41"/>
      <c r="N19" s="41"/>
      <c r="O19" s="41"/>
      <c r="P19" s="41"/>
    </row>
    <row r="20" spans="1:16" s="8" customFormat="1" ht="12">
      <c r="A20" s="37"/>
      <c r="B20" s="38"/>
      <c r="C20" s="45" t="s">
        <v>32</v>
      </c>
      <c r="D20" s="40"/>
      <c r="E20" s="41"/>
      <c r="F20" s="42"/>
      <c r="G20" s="43"/>
      <c r="H20" s="41"/>
      <c r="I20" s="44"/>
      <c r="J20" s="41"/>
      <c r="K20" s="41"/>
      <c r="L20" s="41"/>
      <c r="M20" s="41"/>
      <c r="N20" s="41"/>
      <c r="O20" s="41"/>
      <c r="P20" s="41"/>
    </row>
    <row r="21" spans="1:16" s="8" customFormat="1" ht="12">
      <c r="A21" s="37"/>
      <c r="B21" s="46" t="s">
        <v>17</v>
      </c>
      <c r="C21" s="47" t="s">
        <v>33</v>
      </c>
      <c r="D21" s="48"/>
      <c r="E21" s="12"/>
      <c r="F21" s="49" t="s">
        <v>34</v>
      </c>
      <c r="G21" s="50"/>
      <c r="H21" s="12"/>
      <c r="I21" s="51"/>
      <c r="J21" s="12"/>
      <c r="K21" s="12"/>
      <c r="L21" s="12"/>
      <c r="M21" s="12"/>
      <c r="N21" s="12"/>
      <c r="O21" s="12"/>
      <c r="P21" s="12"/>
    </row>
    <row r="22" spans="1:16" s="60" customFormat="1" ht="12">
      <c r="A22" s="52"/>
      <c r="B22" s="53"/>
      <c r="C22" s="54" t="s">
        <v>35</v>
      </c>
      <c r="D22" s="55"/>
      <c r="E22" s="56"/>
      <c r="F22" s="57" t="s">
        <v>36</v>
      </c>
      <c r="G22" s="58" t="s">
        <v>37</v>
      </c>
      <c r="H22" s="56">
        <v>12</v>
      </c>
      <c r="I22" s="59" t="s">
        <v>38</v>
      </c>
      <c r="J22" s="56">
        <v>1</v>
      </c>
      <c r="K22" s="56">
        <v>1</v>
      </c>
      <c r="L22" s="56">
        <v>1</v>
      </c>
      <c r="M22" s="56">
        <v>1</v>
      </c>
      <c r="N22" s="56">
        <v>1</v>
      </c>
      <c r="O22" s="56">
        <v>1</v>
      </c>
      <c r="P22" s="56">
        <v>1</v>
      </c>
    </row>
    <row r="23" spans="1:16" s="65" customFormat="1" ht="12">
      <c r="A23" s="15"/>
      <c r="B23" s="46" t="s">
        <v>17</v>
      </c>
      <c r="C23" s="47" t="s">
        <v>39</v>
      </c>
      <c r="D23" s="61"/>
      <c r="E23" s="62"/>
      <c r="F23" s="63"/>
      <c r="G23" s="64"/>
      <c r="H23" s="62"/>
      <c r="I23" s="63"/>
      <c r="J23" s="62"/>
      <c r="K23" s="62"/>
      <c r="L23" s="62"/>
      <c r="M23" s="62"/>
      <c r="N23" s="62"/>
      <c r="O23" s="62"/>
      <c r="P23" s="62"/>
    </row>
    <row r="24" spans="1:16" s="65" customFormat="1" ht="12">
      <c r="A24" s="15"/>
      <c r="B24" s="66"/>
      <c r="C24" s="54" t="s">
        <v>40</v>
      </c>
      <c r="D24" s="55"/>
      <c r="E24" s="67"/>
      <c r="F24" s="68"/>
      <c r="G24" s="69"/>
      <c r="H24" s="67">
        <v>16</v>
      </c>
      <c r="I24" s="68" t="s">
        <v>41</v>
      </c>
      <c r="J24" s="67">
        <v>3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</row>
    <row r="25" spans="1:16" s="65" customFormat="1" ht="12">
      <c r="A25" s="15"/>
      <c r="B25" s="38"/>
      <c r="C25" s="65" t="s">
        <v>42</v>
      </c>
      <c r="D25" s="70"/>
      <c r="E25" s="71"/>
      <c r="F25" s="72" t="s">
        <v>43</v>
      </c>
      <c r="G25" s="73" t="s">
        <v>44</v>
      </c>
      <c r="H25" s="71"/>
      <c r="I25" s="72"/>
      <c r="J25" s="71"/>
      <c r="K25" s="71"/>
      <c r="L25" s="71"/>
      <c r="M25" s="71"/>
      <c r="N25" s="71"/>
      <c r="O25" s="71"/>
      <c r="P25" s="71"/>
    </row>
    <row r="26" spans="1:16" s="65" customFormat="1" ht="12">
      <c r="A26" s="15"/>
      <c r="B26" s="38"/>
      <c r="C26" s="65" t="s">
        <v>45</v>
      </c>
      <c r="D26" s="70"/>
      <c r="E26" s="71"/>
      <c r="F26" s="72" t="s">
        <v>46</v>
      </c>
      <c r="G26" s="73" t="s">
        <v>47</v>
      </c>
      <c r="H26" s="71">
        <v>20</v>
      </c>
      <c r="I26" s="72" t="s">
        <v>48</v>
      </c>
      <c r="J26" s="71">
        <v>0</v>
      </c>
      <c r="K26" s="71">
        <v>5</v>
      </c>
      <c r="L26" s="71">
        <v>0</v>
      </c>
      <c r="M26" s="71">
        <v>0</v>
      </c>
      <c r="N26" s="71">
        <v>0</v>
      </c>
      <c r="O26" s="71">
        <v>5</v>
      </c>
      <c r="P26" s="71">
        <v>0</v>
      </c>
    </row>
    <row r="27" spans="1:16" s="65" customFormat="1" ht="12">
      <c r="A27" s="15"/>
      <c r="B27" s="74"/>
      <c r="D27" s="70"/>
      <c r="E27" s="71"/>
      <c r="F27" s="72"/>
      <c r="G27" s="73"/>
      <c r="H27" s="71"/>
      <c r="I27" s="72"/>
      <c r="J27" s="71"/>
      <c r="K27" s="71"/>
      <c r="L27" s="71"/>
      <c r="M27" s="71"/>
      <c r="N27" s="71"/>
      <c r="O27" s="71"/>
      <c r="P27" s="71"/>
    </row>
    <row r="28" spans="1:16" s="65" customFormat="1" ht="13.5">
      <c r="A28" s="15"/>
      <c r="B28" s="38"/>
      <c r="C28" s="75" t="s">
        <v>49</v>
      </c>
      <c r="D28" s="70"/>
      <c r="E28" s="71"/>
      <c r="F28" s="76"/>
      <c r="G28" s="73"/>
      <c r="H28" s="71"/>
      <c r="I28" s="72"/>
      <c r="J28" s="71">
        <f>SUM(J30:J36)</f>
        <v>4</v>
      </c>
      <c r="K28" s="71">
        <f>SUM(K30:K36)</f>
        <v>6</v>
      </c>
      <c r="L28" s="71">
        <f>SUM(L30:L36)</f>
        <v>1</v>
      </c>
      <c r="M28" s="71">
        <f>SUM(M30:M36)</f>
        <v>1</v>
      </c>
      <c r="N28" s="71">
        <f>SUM(N30:N36)</f>
        <v>1</v>
      </c>
      <c r="O28" s="71">
        <f>SUM(O30:O36)</f>
        <v>6</v>
      </c>
      <c r="P28" s="71">
        <f>SUM(P30:P36)</f>
        <v>1</v>
      </c>
    </row>
    <row r="29" spans="1:16" s="65" customFormat="1" ht="12">
      <c r="A29" s="15"/>
      <c r="B29" s="38"/>
      <c r="C29" s="45" t="s">
        <v>31</v>
      </c>
      <c r="D29" s="70"/>
      <c r="E29" s="71"/>
      <c r="F29" s="76"/>
      <c r="G29" s="73"/>
      <c r="H29" s="71"/>
      <c r="I29" s="72"/>
      <c r="J29"/>
      <c r="K29"/>
      <c r="L29"/>
      <c r="M29"/>
      <c r="N29"/>
      <c r="O29"/>
      <c r="P29"/>
    </row>
    <row r="30" spans="1:16" s="65" customFormat="1" ht="12">
      <c r="A30" s="15"/>
      <c r="B30" s="38"/>
      <c r="C30" s="45" t="s">
        <v>32</v>
      </c>
      <c r="D30" s="70"/>
      <c r="E30" s="71"/>
      <c r="F30" s="76"/>
      <c r="G30" s="73"/>
      <c r="H30" s="71"/>
      <c r="I30" s="72"/>
      <c r="J30" s="71"/>
      <c r="K30" s="71"/>
      <c r="L30" s="71"/>
      <c r="M30" s="71"/>
      <c r="N30" s="71"/>
      <c r="O30" s="71"/>
      <c r="P30" s="71"/>
    </row>
    <row r="31" spans="1:16" s="65" customFormat="1" ht="12">
      <c r="A31" s="15"/>
      <c r="B31" s="46" t="s">
        <v>17</v>
      </c>
      <c r="C31" s="47" t="s">
        <v>33</v>
      </c>
      <c r="D31" s="61"/>
      <c r="E31" s="62"/>
      <c r="F31" s="77" t="s">
        <v>50</v>
      </c>
      <c r="G31" s="64"/>
      <c r="H31" s="62"/>
      <c r="I31" s="63"/>
      <c r="J31" s="62"/>
      <c r="K31" s="62"/>
      <c r="L31" s="62"/>
      <c r="M31" s="62"/>
      <c r="N31" s="62"/>
      <c r="O31" s="62"/>
      <c r="P31" s="62"/>
    </row>
    <row r="32" spans="1:16" s="65" customFormat="1" ht="12">
      <c r="A32" s="15"/>
      <c r="B32" s="78"/>
      <c r="C32" s="54" t="s">
        <v>35</v>
      </c>
      <c r="D32" s="55"/>
      <c r="E32" s="56"/>
      <c r="F32" s="57" t="s">
        <v>51</v>
      </c>
      <c r="G32" s="58" t="s">
        <v>52</v>
      </c>
      <c r="H32" s="56">
        <v>12</v>
      </c>
      <c r="I32" s="59" t="s">
        <v>38</v>
      </c>
      <c r="J32" s="56">
        <v>1</v>
      </c>
      <c r="K32" s="56">
        <v>1</v>
      </c>
      <c r="L32" s="56">
        <v>1</v>
      </c>
      <c r="M32" s="56">
        <v>1</v>
      </c>
      <c r="N32" s="56">
        <v>1</v>
      </c>
      <c r="O32" s="56">
        <v>1</v>
      </c>
      <c r="P32" s="56">
        <v>1</v>
      </c>
    </row>
    <row r="33" spans="1:16" s="65" customFormat="1" ht="12">
      <c r="A33" s="15"/>
      <c r="B33" s="46" t="s">
        <v>17</v>
      </c>
      <c r="C33" s="47" t="s">
        <v>39</v>
      </c>
      <c r="D33" s="61"/>
      <c r="E33" s="62"/>
      <c r="F33" s="63"/>
      <c r="G33" s="64"/>
      <c r="H33" s="62" t="s">
        <v>53</v>
      </c>
      <c r="I33" s="63" t="s">
        <v>53</v>
      </c>
      <c r="J33" s="62" t="s">
        <v>53</v>
      </c>
      <c r="K33" s="62" t="s">
        <v>53</v>
      </c>
      <c r="L33" s="62" t="s">
        <v>53</v>
      </c>
      <c r="M33" s="62" t="s">
        <v>53</v>
      </c>
      <c r="N33" s="62" t="s">
        <v>53</v>
      </c>
      <c r="O33" s="62" t="s">
        <v>53</v>
      </c>
      <c r="P33" s="62" t="s">
        <v>53</v>
      </c>
    </row>
    <row r="34" spans="1:16" s="65" customFormat="1" ht="12">
      <c r="A34" s="15"/>
      <c r="B34" s="78"/>
      <c r="C34" s="54" t="s">
        <v>40</v>
      </c>
      <c r="D34" s="55"/>
      <c r="E34" s="67"/>
      <c r="F34" s="68"/>
      <c r="G34" s="69"/>
      <c r="H34" s="67">
        <v>16</v>
      </c>
      <c r="I34" s="68" t="s">
        <v>41</v>
      </c>
      <c r="J34" s="67">
        <v>3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</row>
    <row r="35" spans="1:16" s="65" customFormat="1" ht="12">
      <c r="A35" s="15"/>
      <c r="B35" s="66"/>
      <c r="C35" s="15" t="s">
        <v>42</v>
      </c>
      <c r="D35" s="79"/>
      <c r="E35" s="80"/>
      <c r="F35" s="81" t="s">
        <v>54</v>
      </c>
      <c r="G35" s="82" t="s">
        <v>44</v>
      </c>
      <c r="H35" s="80"/>
      <c r="I35" s="81"/>
      <c r="J35" s="80"/>
      <c r="K35" s="80"/>
      <c r="L35" s="80"/>
      <c r="M35" s="80"/>
      <c r="N35" s="80"/>
      <c r="O35" s="80"/>
      <c r="P35" s="80"/>
    </row>
    <row r="36" spans="1:16" s="65" customFormat="1" ht="12">
      <c r="A36" s="15"/>
      <c r="B36" s="41"/>
      <c r="C36" s="65" t="s">
        <v>45</v>
      </c>
      <c r="D36" s="70"/>
      <c r="E36" s="71"/>
      <c r="F36" s="72" t="s">
        <v>55</v>
      </c>
      <c r="G36" s="73" t="s">
        <v>47</v>
      </c>
      <c r="H36" s="71">
        <v>20</v>
      </c>
      <c r="I36" s="72" t="s">
        <v>48</v>
      </c>
      <c r="J36" s="71">
        <v>0</v>
      </c>
      <c r="K36" s="71">
        <v>5</v>
      </c>
      <c r="L36" s="71">
        <v>0</v>
      </c>
      <c r="M36" s="71">
        <v>0</v>
      </c>
      <c r="N36" s="71">
        <v>0</v>
      </c>
      <c r="O36" s="71">
        <v>5</v>
      </c>
      <c r="P36" s="71">
        <v>0</v>
      </c>
    </row>
    <row r="37" spans="1:16" s="65" customFormat="1" ht="12">
      <c r="A37" s="15"/>
      <c r="B37" s="41"/>
      <c r="D37" s="70"/>
      <c r="E37" s="71"/>
      <c r="F37" s="72"/>
      <c r="G37" s="73"/>
      <c r="H37" s="71"/>
      <c r="I37" s="72"/>
      <c r="J37" s="71"/>
      <c r="K37" s="71"/>
      <c r="L37" s="71"/>
      <c r="M37" s="71"/>
      <c r="N37" s="71"/>
      <c r="O37" s="71"/>
      <c r="P37" s="71"/>
    </row>
    <row r="38" spans="1:16" s="65" customFormat="1" ht="12">
      <c r="A38" s="15"/>
      <c r="B38" s="71"/>
      <c r="D38" s="70"/>
      <c r="E38" s="71"/>
      <c r="F38" s="72"/>
      <c r="G38" s="73"/>
      <c r="H38" s="71"/>
      <c r="I38" s="71"/>
      <c r="J38" s="71"/>
      <c r="K38" s="71"/>
      <c r="L38" s="71"/>
      <c r="M38" s="71"/>
      <c r="N38" s="71"/>
      <c r="O38" s="71"/>
      <c r="P38" s="71"/>
    </row>
    <row r="39" spans="1:16" s="65" customFormat="1" ht="12">
      <c r="A39" s="15"/>
      <c r="B39"/>
      <c r="C39" s="83" t="s">
        <v>56</v>
      </c>
      <c r="D39" s="83"/>
      <c r="E39" s="83"/>
      <c r="F39" s="84"/>
      <c r="G39"/>
      <c r="H39" s="85" t="s">
        <v>57</v>
      </c>
      <c r="I39"/>
      <c r="J39"/>
      <c r="K39" s="86" t="s">
        <v>58</v>
      </c>
      <c r="L39" s="86"/>
      <c r="M39"/>
      <c r="N39"/>
      <c r="O39"/>
      <c r="P39"/>
    </row>
    <row r="40" spans="1:16" s="65" customFormat="1" ht="12">
      <c r="A40" s="15"/>
      <c r="B40"/>
      <c r="C40" s="83" t="s">
        <v>59</v>
      </c>
      <c r="D40"/>
      <c r="E40"/>
      <c r="F40" s="87"/>
      <c r="G40"/>
      <c r="H40" s="88"/>
      <c r="I40" t="s">
        <v>60</v>
      </c>
      <c r="J40"/>
      <c r="K40" s="89" t="s">
        <v>61</v>
      </c>
      <c r="L40" t="s">
        <v>62</v>
      </c>
      <c r="M40"/>
      <c r="N40"/>
      <c r="O40"/>
      <c r="P40"/>
    </row>
    <row r="41" spans="1:16" s="65" customFormat="1" ht="12">
      <c r="A41" s="15"/>
      <c r="B41"/>
      <c r="C41" s="83" t="s">
        <v>63</v>
      </c>
      <c r="D41"/>
      <c r="E41"/>
      <c r="F41" s="87"/>
      <c r="G41"/>
      <c r="H41" s="90"/>
      <c r="I41" t="s">
        <v>64</v>
      </c>
      <c r="J41"/>
      <c r="K41" s="89" t="s">
        <v>65</v>
      </c>
      <c r="L41" t="s">
        <v>66</v>
      </c>
      <c r="M41"/>
      <c r="N41"/>
      <c r="O41"/>
      <c r="P41"/>
    </row>
    <row r="42" spans="1:16" s="65" customFormat="1" ht="12">
      <c r="A42" s="15"/>
      <c r="B42"/>
      <c r="C42" s="83"/>
      <c r="D42" s="83"/>
      <c r="E42" s="83"/>
      <c r="F42" s="13"/>
      <c r="G42"/>
      <c r="H42"/>
      <c r="I42"/>
      <c r="J42"/>
      <c r="K42" s="89" t="s">
        <v>67</v>
      </c>
      <c r="L42" t="s">
        <v>68</v>
      </c>
      <c r="M42"/>
      <c r="N42"/>
      <c r="O42"/>
      <c r="P42"/>
    </row>
    <row r="43" spans="1:16" s="65" customFormat="1" ht="12">
      <c r="A43" s="15"/>
      <c r="B43"/>
      <c r="C43" s="83"/>
      <c r="D43" s="83"/>
      <c r="E43" s="83"/>
      <c r="F43" s="13"/>
      <c r="G43"/>
      <c r="H43"/>
      <c r="I43"/>
      <c r="J43"/>
      <c r="K43" s="89" t="s">
        <v>69</v>
      </c>
      <c r="L43" t="s">
        <v>70</v>
      </c>
      <c r="M43"/>
      <c r="N43"/>
      <c r="O43"/>
      <c r="P43"/>
    </row>
    <row r="44" spans="1:16" s="65" customFormat="1" ht="12">
      <c r="A44" s="15"/>
      <c r="B44"/>
      <c r="C44" s="83"/>
      <c r="D44" s="83"/>
      <c r="E44" s="83"/>
      <c r="F44" s="13"/>
      <c r="G44"/>
      <c r="H44"/>
      <c r="I44"/>
      <c r="J44"/>
      <c r="K44" s="89" t="s">
        <v>71</v>
      </c>
      <c r="L44"/>
      <c r="M44"/>
      <c r="N44"/>
      <c r="O44"/>
      <c r="P44"/>
    </row>
    <row r="45" spans="1:16" s="65" customFormat="1" ht="12">
      <c r="A45" s="15"/>
      <c r="B45"/>
      <c r="C45" s="83"/>
      <c r="D45" s="83"/>
      <c r="E45" s="83"/>
      <c r="F45" s="13"/>
      <c r="G45"/>
      <c r="H45"/>
      <c r="I45"/>
      <c r="J45"/>
      <c r="K45" s="89"/>
      <c r="L45"/>
      <c r="M45"/>
      <c r="N45"/>
      <c r="O45"/>
      <c r="P45"/>
    </row>
    <row r="46" spans="2:16" s="65" customFormat="1" ht="13.5">
      <c r="B46" s="71"/>
      <c r="C46" s="75" t="s">
        <v>72</v>
      </c>
      <c r="D46" s="73"/>
      <c r="F46" s="91"/>
      <c r="G46" s="73"/>
      <c r="I46" s="72"/>
      <c r="J46" s="71">
        <f>SUM(J47:J52)</f>
        <v>1</v>
      </c>
      <c r="K46" s="71">
        <f>SUM(K47:K52)</f>
        <v>1</v>
      </c>
      <c r="L46" s="71">
        <f>SUM(L47:L52)</f>
        <v>1</v>
      </c>
      <c r="M46" s="71">
        <f>SUM(M47:M52)</f>
        <v>1</v>
      </c>
      <c r="N46" s="71">
        <f>SUM(N47:N52)</f>
        <v>1</v>
      </c>
      <c r="O46" s="71">
        <f>SUM(O47:O52)</f>
        <v>1</v>
      </c>
      <c r="P46" s="71">
        <f>SUM(P47:P52)</f>
        <v>1</v>
      </c>
    </row>
    <row r="47" spans="1:16" s="65" customFormat="1" ht="12">
      <c r="A47" s="15"/>
      <c r="B47" s="46" t="s">
        <v>17</v>
      </c>
      <c r="C47" s="92" t="s">
        <v>73</v>
      </c>
      <c r="D47" s="64"/>
      <c r="E47" s="47"/>
      <c r="F47" s="77" t="s">
        <v>74</v>
      </c>
      <c r="G47" s="64"/>
      <c r="H47" s="47"/>
      <c r="I47" s="63"/>
      <c r="J47" s="47"/>
      <c r="K47" s="47"/>
      <c r="L47" s="47"/>
      <c r="M47" s="47"/>
      <c r="N47" s="47"/>
      <c r="O47" s="47"/>
      <c r="P47" s="47"/>
    </row>
    <row r="48" spans="1:16" s="65" customFormat="1" ht="12">
      <c r="A48" s="37"/>
      <c r="B48" s="53"/>
      <c r="C48" s="93" t="s">
        <v>75</v>
      </c>
      <c r="D48" s="55"/>
      <c r="E48" s="94"/>
      <c r="F48" s="57" t="s">
        <v>76</v>
      </c>
      <c r="G48" s="95"/>
      <c r="H48" s="94">
        <v>12</v>
      </c>
      <c r="I48" s="96" t="s">
        <v>38</v>
      </c>
      <c r="J48" s="94">
        <v>0</v>
      </c>
      <c r="K48" s="94">
        <v>1</v>
      </c>
      <c r="L48" s="94">
        <v>1</v>
      </c>
      <c r="M48" s="94">
        <v>1</v>
      </c>
      <c r="N48" s="94">
        <v>1</v>
      </c>
      <c r="O48" s="94">
        <v>1</v>
      </c>
      <c r="P48" s="94">
        <v>1</v>
      </c>
    </row>
    <row r="49" spans="1:16" s="65" customFormat="1" ht="12">
      <c r="A49" s="37"/>
      <c r="B49" s="38"/>
      <c r="C49" s="97" t="s">
        <v>77</v>
      </c>
      <c r="D49" s="98"/>
      <c r="E49" s="99"/>
      <c r="F49" s="100"/>
      <c r="G49" s="101"/>
      <c r="H49" s="99">
        <v>20</v>
      </c>
      <c r="I49" s="102" t="s">
        <v>78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</row>
    <row r="50" spans="1:16" s="65" customFormat="1" ht="12">
      <c r="A50" s="37"/>
      <c r="B50" s="46" t="s">
        <v>17</v>
      </c>
      <c r="C50" s="47" t="s">
        <v>79</v>
      </c>
      <c r="D50" s="61"/>
      <c r="E50" s="103"/>
      <c r="F50" s="77" t="s">
        <v>80</v>
      </c>
      <c r="G50" s="104"/>
      <c r="H50" s="103"/>
      <c r="I50" s="105"/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</row>
    <row r="51" spans="1:16" s="65" customFormat="1" ht="12">
      <c r="A51" s="37"/>
      <c r="B51" s="38"/>
      <c r="C51" s="60" t="s">
        <v>81</v>
      </c>
      <c r="D51" s="70"/>
      <c r="E51" s="106"/>
      <c r="F51" s="76" t="s">
        <v>82</v>
      </c>
      <c r="G51" s="73" t="s">
        <v>52</v>
      </c>
      <c r="H51" s="106">
        <v>12</v>
      </c>
      <c r="I51" s="72" t="s">
        <v>38</v>
      </c>
      <c r="J51" s="106">
        <v>1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</row>
    <row r="52" spans="1:16" s="65" customFormat="1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s="65" customFormat="1" ht="12">
      <c r="A53" s="6"/>
      <c r="B53" s="7" t="s">
        <v>83</v>
      </c>
      <c r="C53" s="7"/>
      <c r="D53" s="6"/>
      <c r="E53" s="6"/>
      <c r="F53" s="6"/>
      <c r="G53" s="6"/>
      <c r="H53" s="6"/>
      <c r="I53" s="6"/>
      <c r="J53" s="107">
        <f>SUM(J54:J59)</f>
        <v>0</v>
      </c>
      <c r="K53" s="107">
        <f>SUM(K54:K59)</f>
        <v>23.4</v>
      </c>
      <c r="L53" s="107">
        <f>SUM(L54:L59)</f>
        <v>24.8</v>
      </c>
      <c r="M53" s="107">
        <f>SUM(M54:M59)</f>
        <v>18.4</v>
      </c>
      <c r="N53" s="107">
        <f>SUM(N54:N59)</f>
        <v>8.3</v>
      </c>
      <c r="O53" s="107">
        <f>SUM(O54:O59)</f>
        <v>29.799999999999997</v>
      </c>
      <c r="P53" s="107">
        <f>SUM(P54:P59)</f>
        <v>0</v>
      </c>
    </row>
    <row r="54" spans="2:17" s="65" customFormat="1" ht="12">
      <c r="B54" s="71" t="s">
        <v>84</v>
      </c>
      <c r="C54" s="65" t="s">
        <v>85</v>
      </c>
      <c r="D54" s="70"/>
      <c r="E54" s="71" t="s">
        <v>86</v>
      </c>
      <c r="F54" s="71"/>
      <c r="G54" s="73" t="s">
        <v>87</v>
      </c>
      <c r="H54" s="71">
        <v>18</v>
      </c>
      <c r="I54" s="71" t="s">
        <v>41</v>
      </c>
      <c r="J54" s="71">
        <v>0</v>
      </c>
      <c r="K54" s="71">
        <v>5.5</v>
      </c>
      <c r="L54" s="71">
        <v>5.5</v>
      </c>
      <c r="M54" s="71">
        <v>5.5</v>
      </c>
      <c r="N54" s="71">
        <v>0</v>
      </c>
      <c r="O54" s="71">
        <v>5.5</v>
      </c>
      <c r="P54" s="71">
        <v>0</v>
      </c>
      <c r="Q54" s="1"/>
    </row>
    <row r="55" spans="2:17" s="65" customFormat="1" ht="12">
      <c r="B55" s="71" t="s">
        <v>84</v>
      </c>
      <c r="C55" s="65" t="s">
        <v>88</v>
      </c>
      <c r="D55" s="70"/>
      <c r="E55" s="71" t="s">
        <v>89</v>
      </c>
      <c r="F55" s="71"/>
      <c r="G55" s="73" t="s">
        <v>87</v>
      </c>
      <c r="H55" s="71">
        <v>18</v>
      </c>
      <c r="I55" s="71" t="s">
        <v>48</v>
      </c>
      <c r="J55" s="71">
        <v>0</v>
      </c>
      <c r="K55" s="71">
        <v>8</v>
      </c>
      <c r="L55" s="71">
        <v>8</v>
      </c>
      <c r="M55" s="71">
        <v>8</v>
      </c>
      <c r="N55" s="71">
        <v>0</v>
      </c>
      <c r="O55" s="71">
        <v>8</v>
      </c>
      <c r="P55" s="71">
        <v>0</v>
      </c>
      <c r="Q55" s="1"/>
    </row>
    <row r="56" spans="2:17" s="65" customFormat="1" ht="12">
      <c r="B56" s="71" t="s">
        <v>84</v>
      </c>
      <c r="C56" s="65" t="s">
        <v>90</v>
      </c>
      <c r="D56" s="70"/>
      <c r="E56" s="71"/>
      <c r="F56" s="71"/>
      <c r="G56" s="73" t="s">
        <v>91</v>
      </c>
      <c r="H56" s="71">
        <v>20</v>
      </c>
      <c r="I56" s="71" t="s">
        <v>92</v>
      </c>
      <c r="J56" s="71">
        <v>0</v>
      </c>
      <c r="K56" s="71">
        <v>3</v>
      </c>
      <c r="L56" s="71">
        <v>3</v>
      </c>
      <c r="M56" s="71">
        <v>3</v>
      </c>
      <c r="N56" s="71">
        <v>0</v>
      </c>
      <c r="O56" s="71">
        <v>3</v>
      </c>
      <c r="P56" s="71">
        <v>0</v>
      </c>
      <c r="Q56" s="1"/>
    </row>
    <row r="57" spans="2:17" s="65" customFormat="1" ht="12">
      <c r="B57" s="71" t="s">
        <v>84</v>
      </c>
      <c r="C57" s="65" t="s">
        <v>93</v>
      </c>
      <c r="D57" s="71"/>
      <c r="E57" s="71"/>
      <c r="F57" s="71"/>
      <c r="G57" s="65" t="s">
        <v>91</v>
      </c>
      <c r="H57" s="71">
        <v>20</v>
      </c>
      <c r="I57" s="71" t="s">
        <v>78</v>
      </c>
      <c r="J57" s="71">
        <v>0</v>
      </c>
      <c r="K57" s="71">
        <v>1.9</v>
      </c>
      <c r="L57" s="71">
        <v>1.9</v>
      </c>
      <c r="M57" s="71">
        <v>1.9</v>
      </c>
      <c r="N57" s="71">
        <v>1.9</v>
      </c>
      <c r="O57" s="71">
        <v>1.9</v>
      </c>
      <c r="P57" s="71">
        <v>0</v>
      </c>
      <c r="Q57" s="1"/>
    </row>
    <row r="58" spans="2:16" s="65" customFormat="1" ht="12">
      <c r="B58" s="71" t="s">
        <v>84</v>
      </c>
      <c r="C58" s="65" t="s">
        <v>45</v>
      </c>
      <c r="D58" s="70"/>
      <c r="E58" s="71"/>
      <c r="F58" s="71"/>
      <c r="G58" s="73" t="s">
        <v>87</v>
      </c>
      <c r="H58" s="71">
        <v>20</v>
      </c>
      <c r="I58" s="71" t="s">
        <v>48</v>
      </c>
      <c r="J58" s="71">
        <v>0</v>
      </c>
      <c r="K58" s="71">
        <v>5</v>
      </c>
      <c r="L58" s="71">
        <v>0</v>
      </c>
      <c r="M58" s="71">
        <v>0</v>
      </c>
      <c r="N58" s="71">
        <v>0</v>
      </c>
      <c r="O58" s="71">
        <v>5</v>
      </c>
      <c r="P58" s="71">
        <v>0</v>
      </c>
    </row>
    <row r="59" spans="1:16" s="108" customFormat="1" ht="12">
      <c r="A59" s="65"/>
      <c r="B59" s="71" t="s">
        <v>84</v>
      </c>
      <c r="C59" s="65" t="s">
        <v>94</v>
      </c>
      <c r="D59" s="70"/>
      <c r="E59" s="71" t="s">
        <v>95</v>
      </c>
      <c r="F59" s="71"/>
      <c r="G59" s="73" t="s">
        <v>87</v>
      </c>
      <c r="H59" s="71">
        <v>14</v>
      </c>
      <c r="I59" s="71" t="s">
        <v>48</v>
      </c>
      <c r="J59" s="71">
        <v>0</v>
      </c>
      <c r="K59" s="71">
        <v>0</v>
      </c>
      <c r="L59" s="71">
        <v>6.4</v>
      </c>
      <c r="M59" s="71">
        <v>0</v>
      </c>
      <c r="N59" s="71">
        <v>6.4</v>
      </c>
      <c r="O59" s="71">
        <v>6.4</v>
      </c>
      <c r="P59" s="71">
        <v>0</v>
      </c>
    </row>
    <row r="60" spans="1:16" s="108" customFormat="1" ht="12">
      <c r="A60" s="65"/>
      <c r="B60" s="71"/>
      <c r="C60" s="65"/>
      <c r="D60" s="70"/>
      <c r="E60" s="71"/>
      <c r="F60" s="71"/>
      <c r="G60" s="73"/>
      <c r="H60" s="71"/>
      <c r="I60" s="71"/>
      <c r="J60" s="71"/>
      <c r="K60" s="71"/>
      <c r="L60" s="71"/>
      <c r="M60" s="71"/>
      <c r="N60" s="71"/>
      <c r="O60" s="71"/>
      <c r="P60" s="71"/>
    </row>
    <row r="61" spans="1:16" ht="12">
      <c r="A61" s="6"/>
      <c r="B61" s="7" t="s">
        <v>96</v>
      </c>
      <c r="C61" s="7"/>
      <c r="D61" s="6"/>
      <c r="E61" s="6"/>
      <c r="F61" s="6"/>
      <c r="G61" s="6"/>
      <c r="H61" s="6"/>
      <c r="I61" s="109"/>
      <c r="J61" s="21">
        <f>SUM(J62:J70)</f>
        <v>5.9</v>
      </c>
      <c r="K61" s="21">
        <f>SUM(K62:K70)</f>
        <v>5.9</v>
      </c>
      <c r="L61" s="21">
        <f>SUM(L62:L70)</f>
        <v>7.4</v>
      </c>
      <c r="M61" s="21">
        <f>SUM(M62:M70)</f>
        <v>7.4</v>
      </c>
      <c r="N61" s="21">
        <f>SUM(N62:N70)</f>
        <v>7.4</v>
      </c>
      <c r="O61" s="21">
        <f>SUM(O62:O70)</f>
        <v>7.4</v>
      </c>
      <c r="P61" s="21">
        <f>SUM(P62:P70)</f>
        <v>7.4</v>
      </c>
    </row>
    <row r="62" spans="2:16" ht="12">
      <c r="B62" s="71" t="s">
        <v>97</v>
      </c>
      <c r="C62" s="65" t="s">
        <v>98</v>
      </c>
      <c r="D62" s="70"/>
      <c r="E62" s="71" t="s">
        <v>99</v>
      </c>
      <c r="F62" s="71"/>
      <c r="G62" s="73" t="s">
        <v>100</v>
      </c>
      <c r="H62" s="71">
        <v>20</v>
      </c>
      <c r="I62" s="71" t="s">
        <v>78</v>
      </c>
      <c r="J62" s="71">
        <v>1</v>
      </c>
      <c r="K62" s="71">
        <v>1</v>
      </c>
      <c r="L62" s="71">
        <v>1</v>
      </c>
      <c r="M62" s="71">
        <v>1</v>
      </c>
      <c r="N62" s="71">
        <v>1</v>
      </c>
      <c r="O62" s="71">
        <v>1</v>
      </c>
      <c r="P62" s="71">
        <v>1</v>
      </c>
    </row>
    <row r="63" spans="2:16" s="65" customFormat="1" ht="12">
      <c r="B63" s="71" t="s">
        <v>97</v>
      </c>
      <c r="C63" s="65" t="s">
        <v>101</v>
      </c>
      <c r="D63" s="71"/>
      <c r="E63" s="71" t="s">
        <v>99</v>
      </c>
      <c r="F63" s="71"/>
      <c r="G63" s="72" t="s">
        <v>100</v>
      </c>
      <c r="H63" s="71">
        <v>20</v>
      </c>
      <c r="I63" s="71" t="s">
        <v>78</v>
      </c>
      <c r="J63" s="71">
        <v>1</v>
      </c>
      <c r="K63" s="71">
        <v>1</v>
      </c>
      <c r="L63" s="71">
        <v>1</v>
      </c>
      <c r="M63" s="71">
        <v>1</v>
      </c>
      <c r="N63" s="71">
        <v>1</v>
      </c>
      <c r="O63" s="71">
        <v>1</v>
      </c>
      <c r="P63" s="71">
        <v>1</v>
      </c>
    </row>
    <row r="64" spans="1:25" ht="12">
      <c r="A64" s="65"/>
      <c r="B64" s="71" t="s">
        <v>97</v>
      </c>
      <c r="C64" s="65" t="s">
        <v>102</v>
      </c>
      <c r="D64" s="70"/>
      <c r="E64" s="71" t="s">
        <v>99</v>
      </c>
      <c r="F64" s="71"/>
      <c r="G64" s="73" t="s">
        <v>100</v>
      </c>
      <c r="H64" s="71">
        <v>20</v>
      </c>
      <c r="I64" s="71" t="s">
        <v>78</v>
      </c>
      <c r="J64" s="71">
        <v>1</v>
      </c>
      <c r="K64" s="71">
        <v>1</v>
      </c>
      <c r="L64" s="71">
        <v>1</v>
      </c>
      <c r="M64" s="71">
        <v>1</v>
      </c>
      <c r="N64" s="71">
        <v>1</v>
      </c>
      <c r="O64" s="71">
        <v>1</v>
      </c>
      <c r="P64" s="71">
        <v>1</v>
      </c>
      <c r="Q64" s="65"/>
      <c r="R64" s="65"/>
      <c r="S64" s="65"/>
      <c r="T64" s="65"/>
      <c r="U64" s="65"/>
      <c r="V64" s="65"/>
      <c r="W64" s="65"/>
      <c r="X64" s="65"/>
      <c r="Y64" s="65"/>
    </row>
    <row r="65" spans="1:25" ht="12">
      <c r="A65" s="65"/>
      <c r="B65" s="71" t="s">
        <v>97</v>
      </c>
      <c r="C65" s="65" t="s">
        <v>103</v>
      </c>
      <c r="D65" s="70"/>
      <c r="E65" s="71" t="s">
        <v>104</v>
      </c>
      <c r="F65" s="71"/>
      <c r="G65" s="73" t="s">
        <v>100</v>
      </c>
      <c r="H65" s="71">
        <v>22</v>
      </c>
      <c r="I65" s="71" t="s">
        <v>105</v>
      </c>
      <c r="J65" s="71">
        <v>0.1</v>
      </c>
      <c r="K65" s="71">
        <v>0.1</v>
      </c>
      <c r="L65" s="71">
        <v>0.1</v>
      </c>
      <c r="M65" s="71">
        <v>0.1</v>
      </c>
      <c r="N65" s="71">
        <v>0.1</v>
      </c>
      <c r="O65" s="71">
        <v>0.1</v>
      </c>
      <c r="P65" s="71">
        <v>0.1</v>
      </c>
      <c r="Q65" s="65"/>
      <c r="R65" s="65"/>
      <c r="S65" s="65"/>
      <c r="T65" s="65"/>
      <c r="U65" s="65"/>
      <c r="V65" s="65"/>
      <c r="W65" s="65"/>
      <c r="X65" s="65"/>
      <c r="Y65" s="65"/>
    </row>
    <row r="66" spans="1:25" ht="12">
      <c r="A66" s="65"/>
      <c r="B66" s="71" t="s">
        <v>97</v>
      </c>
      <c r="C66" s="65" t="s">
        <v>106</v>
      </c>
      <c r="D66" s="70"/>
      <c r="E66" s="71" t="s">
        <v>104</v>
      </c>
      <c r="F66" s="71"/>
      <c r="G66" s="73" t="s">
        <v>100</v>
      </c>
      <c r="H66" s="71">
        <v>22</v>
      </c>
      <c r="I66" s="71" t="s">
        <v>105</v>
      </c>
      <c r="J66" s="71">
        <v>0.1</v>
      </c>
      <c r="K66" s="71">
        <v>0.1</v>
      </c>
      <c r="L66" s="71">
        <v>0.1</v>
      </c>
      <c r="M66" s="71">
        <v>0.1</v>
      </c>
      <c r="N66" s="71">
        <v>0.1</v>
      </c>
      <c r="O66" s="71">
        <v>0.1</v>
      </c>
      <c r="P66" s="71">
        <v>0.1</v>
      </c>
      <c r="Q66" s="65"/>
      <c r="R66" s="65"/>
      <c r="S66" s="65"/>
      <c r="T66" s="65"/>
      <c r="U66" s="65"/>
      <c r="V66" s="65"/>
      <c r="W66" s="65"/>
      <c r="X66" s="65"/>
      <c r="Y66" s="65"/>
    </row>
    <row r="67" spans="1:25" ht="12">
      <c r="A67" s="65"/>
      <c r="B67" s="71" t="s">
        <v>97</v>
      </c>
      <c r="C67" s="52" t="s">
        <v>107</v>
      </c>
      <c r="D67" s="70"/>
      <c r="E67" s="110" t="s">
        <v>108</v>
      </c>
      <c r="F67" s="110"/>
      <c r="G67" s="73" t="s">
        <v>109</v>
      </c>
      <c r="H67" s="110">
        <v>18</v>
      </c>
      <c r="I67" s="71" t="s">
        <v>110</v>
      </c>
      <c r="J67" s="110">
        <v>0.5</v>
      </c>
      <c r="K67" s="110">
        <v>0.5</v>
      </c>
      <c r="L67" s="110">
        <v>0.5</v>
      </c>
      <c r="M67" s="110">
        <v>0.5</v>
      </c>
      <c r="N67" s="110">
        <v>0.5</v>
      </c>
      <c r="O67" s="110">
        <v>0.5</v>
      </c>
      <c r="P67" s="110">
        <v>0.5</v>
      </c>
      <c r="Q67" s="65"/>
      <c r="R67" s="65"/>
      <c r="S67" s="65"/>
      <c r="T67" s="65"/>
      <c r="U67" s="65"/>
      <c r="V67" s="65"/>
      <c r="W67" s="65"/>
      <c r="X67" s="65"/>
      <c r="Y67" s="65"/>
    </row>
    <row r="68" spans="1:25" ht="12">
      <c r="A68" s="65"/>
      <c r="B68" s="71" t="s">
        <v>97</v>
      </c>
      <c r="C68" s="65" t="s">
        <v>111</v>
      </c>
      <c r="D68" s="70"/>
      <c r="E68" s="71" t="s">
        <v>108</v>
      </c>
      <c r="F68" s="71"/>
      <c r="G68" s="73" t="s">
        <v>109</v>
      </c>
      <c r="H68" s="71">
        <v>18</v>
      </c>
      <c r="I68" s="71" t="s">
        <v>92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65"/>
      <c r="R68" s="65"/>
      <c r="S68" s="65"/>
      <c r="T68" s="65"/>
      <c r="U68" s="65"/>
      <c r="V68" s="65"/>
      <c r="W68" s="65"/>
      <c r="X68" s="65"/>
      <c r="Y68" s="65"/>
    </row>
    <row r="69" spans="2:16" ht="12">
      <c r="B69" s="71" t="s">
        <v>97</v>
      </c>
      <c r="C69" s="65" t="s">
        <v>112</v>
      </c>
      <c r="D69" s="70"/>
      <c r="E69" s="71" t="s">
        <v>113</v>
      </c>
      <c r="F69" s="71"/>
      <c r="G69" s="73" t="s">
        <v>109</v>
      </c>
      <c r="H69" s="71">
        <v>18</v>
      </c>
      <c r="I69" s="71" t="s">
        <v>92</v>
      </c>
      <c r="J69" s="71">
        <v>0</v>
      </c>
      <c r="K69" s="71">
        <v>0</v>
      </c>
      <c r="L69" s="71">
        <v>1.5</v>
      </c>
      <c r="M69" s="71">
        <v>1.5</v>
      </c>
      <c r="N69" s="71">
        <v>1.5</v>
      </c>
      <c r="O69" s="71">
        <v>1.5</v>
      </c>
      <c r="P69" s="71">
        <v>1.5</v>
      </c>
    </row>
    <row r="70" spans="2:16" s="65" customFormat="1" ht="12">
      <c r="B70" s="71" t="s">
        <v>97</v>
      </c>
      <c r="C70" s="65" t="s">
        <v>114</v>
      </c>
      <c r="D70" s="70"/>
      <c r="E70" s="71" t="s">
        <v>115</v>
      </c>
      <c r="F70" s="71"/>
      <c r="G70" s="73" t="s">
        <v>109</v>
      </c>
      <c r="H70" s="71">
        <v>18</v>
      </c>
      <c r="I70" s="71" t="s">
        <v>92</v>
      </c>
      <c r="J70" s="71">
        <v>2.2</v>
      </c>
      <c r="K70" s="71">
        <v>2.2</v>
      </c>
      <c r="L70" s="71">
        <v>2.2</v>
      </c>
      <c r="M70" s="71">
        <v>2.2</v>
      </c>
      <c r="N70" s="71">
        <v>2.2</v>
      </c>
      <c r="O70" s="71">
        <v>2.2</v>
      </c>
      <c r="P70" s="71">
        <v>2.2</v>
      </c>
    </row>
    <row r="71" spans="4:16" s="65" customFormat="1" ht="12">
      <c r="D71" s="71"/>
      <c r="E71" s="71"/>
      <c r="F71" s="71"/>
      <c r="I71" s="71"/>
      <c r="J71" s="71"/>
      <c r="K71" s="71"/>
      <c r="L71" s="71"/>
      <c r="M71" s="71"/>
      <c r="N71" s="71"/>
      <c r="O71" s="71"/>
      <c r="P71" s="71"/>
    </row>
    <row r="72" spans="1:16" s="65" customFormat="1" ht="12">
      <c r="A72" s="111"/>
      <c r="B72" s="111" t="s">
        <v>116</v>
      </c>
      <c r="C72" s="111"/>
      <c r="D72" s="6"/>
      <c r="E72" s="112"/>
      <c r="F72" s="112"/>
      <c r="G72" s="7"/>
      <c r="H72" s="111"/>
      <c r="I72" s="113"/>
      <c r="J72" s="114">
        <f>J73+J81</f>
        <v>0</v>
      </c>
      <c r="K72" s="114">
        <f>K73+K81</f>
        <v>3.5999999999999996</v>
      </c>
      <c r="L72" s="114">
        <f>L73+L81</f>
        <v>6.6</v>
      </c>
      <c r="M72" s="114">
        <f>M73+M81</f>
        <v>6.6</v>
      </c>
      <c r="N72" s="114">
        <f>N73+N81</f>
        <v>6.6</v>
      </c>
      <c r="O72" s="114">
        <f>O73+O81</f>
        <v>9.6</v>
      </c>
      <c r="P72" s="114">
        <f>P73+P81</f>
        <v>0</v>
      </c>
    </row>
    <row r="73" spans="1:16" s="65" customFormat="1" ht="13.5">
      <c r="A73" s="37"/>
      <c r="B73" s="38"/>
      <c r="C73" s="39" t="s">
        <v>30</v>
      </c>
      <c r="D73" s="40"/>
      <c r="E73" s="41"/>
      <c r="F73" s="42"/>
      <c r="G73" s="43"/>
      <c r="H73" s="41"/>
      <c r="I73" s="115"/>
      <c r="J73" s="116">
        <f>SUM(J74:J79)</f>
        <v>0</v>
      </c>
      <c r="K73" s="116">
        <f>SUM(K74:K79)</f>
        <v>1.7999999999999998</v>
      </c>
      <c r="L73" s="116">
        <f>SUM(L74:L79)</f>
        <v>3.3</v>
      </c>
      <c r="M73" s="116">
        <f>SUM(M74:M79)</f>
        <v>3.3</v>
      </c>
      <c r="N73" s="116">
        <f>SUM(N74:N79)</f>
        <v>3.3</v>
      </c>
      <c r="O73" s="116">
        <f>SUM(O74:O79)</f>
        <v>4.8</v>
      </c>
      <c r="P73" s="116">
        <f>SUM(P74:P79)</f>
        <v>0</v>
      </c>
    </row>
    <row r="74" spans="1:16" s="65" customFormat="1" ht="12">
      <c r="A74" s="37"/>
      <c r="B74" s="71" t="s">
        <v>84</v>
      </c>
      <c r="C74" s="65" t="s">
        <v>117</v>
      </c>
      <c r="D74" s="70"/>
      <c r="E74" s="71"/>
      <c r="F74" s="71"/>
      <c r="G74" s="73" t="s">
        <v>118</v>
      </c>
      <c r="H74" s="71">
        <v>20</v>
      </c>
      <c r="I74" s="71" t="s">
        <v>41</v>
      </c>
      <c r="J74" s="71">
        <v>0</v>
      </c>
      <c r="K74" s="71">
        <v>0</v>
      </c>
      <c r="L74" s="71">
        <v>1</v>
      </c>
      <c r="M74" s="71">
        <v>1</v>
      </c>
      <c r="N74" s="71">
        <v>1</v>
      </c>
      <c r="O74" s="71">
        <v>1</v>
      </c>
      <c r="P74" s="71">
        <v>0</v>
      </c>
    </row>
    <row r="75" spans="1:16" s="65" customFormat="1" ht="12">
      <c r="A75" s="37"/>
      <c r="B75" s="71" t="s">
        <v>84</v>
      </c>
      <c r="C75" s="65" t="s">
        <v>119</v>
      </c>
      <c r="D75" s="70"/>
      <c r="E75" s="71"/>
      <c r="F75" s="71"/>
      <c r="G75" s="73" t="s">
        <v>118</v>
      </c>
      <c r="H75" s="71">
        <v>20</v>
      </c>
      <c r="I75" s="71" t="s">
        <v>41</v>
      </c>
      <c r="J75" s="71">
        <v>0</v>
      </c>
      <c r="K75" s="71">
        <v>0</v>
      </c>
      <c r="L75" s="71">
        <v>1</v>
      </c>
      <c r="M75" s="71">
        <v>1</v>
      </c>
      <c r="N75" s="71">
        <v>1</v>
      </c>
      <c r="O75" s="71">
        <v>1</v>
      </c>
      <c r="P75" s="71">
        <v>0</v>
      </c>
    </row>
    <row r="76" spans="1:16" s="65" customFormat="1" ht="12">
      <c r="A76" s="37"/>
      <c r="B76" s="71" t="s">
        <v>84</v>
      </c>
      <c r="C76" s="65" t="s">
        <v>120</v>
      </c>
      <c r="D76" s="70"/>
      <c r="E76" s="71"/>
      <c r="F76" s="71"/>
      <c r="G76" s="73" t="s">
        <v>118</v>
      </c>
      <c r="H76" s="71">
        <v>20</v>
      </c>
      <c r="I76" s="71" t="s">
        <v>41</v>
      </c>
      <c r="J76" s="71">
        <v>0</v>
      </c>
      <c r="K76" s="71">
        <v>0</v>
      </c>
      <c r="L76" s="71">
        <v>1</v>
      </c>
      <c r="M76" s="71">
        <v>1</v>
      </c>
      <c r="N76" s="71">
        <v>1</v>
      </c>
      <c r="O76" s="71">
        <v>1</v>
      </c>
      <c r="P76" s="71">
        <v>0</v>
      </c>
    </row>
    <row r="77" spans="1:16" s="65" customFormat="1" ht="12">
      <c r="A77" s="37"/>
      <c r="B77" s="71" t="s">
        <v>84</v>
      </c>
      <c r="C77" s="65" t="s">
        <v>121</v>
      </c>
      <c r="D77" s="70"/>
      <c r="E77" s="71"/>
      <c r="F77" s="71"/>
      <c r="G77" s="73" t="s">
        <v>100</v>
      </c>
      <c r="H77" s="71">
        <v>20</v>
      </c>
      <c r="I77" s="71" t="s">
        <v>105</v>
      </c>
      <c r="J77" s="71">
        <v>0</v>
      </c>
      <c r="K77" s="71">
        <v>0.15</v>
      </c>
      <c r="L77" s="71">
        <v>0.15</v>
      </c>
      <c r="M77" s="71">
        <v>0.15</v>
      </c>
      <c r="N77" s="71">
        <v>0.15</v>
      </c>
      <c r="O77" s="71">
        <v>0.15</v>
      </c>
      <c r="P77" s="71">
        <v>0</v>
      </c>
    </row>
    <row r="78" spans="1:16" s="65" customFormat="1" ht="12">
      <c r="A78" s="37"/>
      <c r="B78" s="71" t="s">
        <v>84</v>
      </c>
      <c r="C78" s="65" t="s">
        <v>122</v>
      </c>
      <c r="D78" s="70"/>
      <c r="E78" s="71"/>
      <c r="F78" s="71"/>
      <c r="G78" s="73" t="s">
        <v>100</v>
      </c>
      <c r="H78" s="71">
        <v>20</v>
      </c>
      <c r="I78" s="71" t="s">
        <v>105</v>
      </c>
      <c r="J78" s="71">
        <v>0</v>
      </c>
      <c r="K78" s="71">
        <v>0.15</v>
      </c>
      <c r="L78" s="71">
        <v>0.15</v>
      </c>
      <c r="M78" s="71">
        <v>0.15</v>
      </c>
      <c r="N78" s="71">
        <v>0.15</v>
      </c>
      <c r="O78" s="71">
        <v>0.15</v>
      </c>
      <c r="P78" s="71">
        <v>0</v>
      </c>
    </row>
    <row r="79" spans="1:16" s="65" customFormat="1" ht="12">
      <c r="A79" s="37"/>
      <c r="B79" s="71" t="s">
        <v>84</v>
      </c>
      <c r="C79" s="65" t="s">
        <v>123</v>
      </c>
      <c r="D79" s="70"/>
      <c r="E79" s="71"/>
      <c r="F79" s="71"/>
      <c r="G79" s="73" t="s">
        <v>52</v>
      </c>
      <c r="H79" s="71">
        <v>18</v>
      </c>
      <c r="I79" s="71" t="s">
        <v>78</v>
      </c>
      <c r="J79" s="71">
        <v>0</v>
      </c>
      <c r="K79" s="71">
        <v>1.5</v>
      </c>
      <c r="L79" s="71">
        <v>0</v>
      </c>
      <c r="M79" s="71">
        <v>0</v>
      </c>
      <c r="N79" s="71">
        <v>0</v>
      </c>
      <c r="O79" s="71">
        <v>1.5</v>
      </c>
      <c r="P79" s="71">
        <v>0</v>
      </c>
    </row>
    <row r="80" spans="1:16" s="65" customFormat="1" ht="13.5">
      <c r="A80" s="37"/>
      <c r="B80" s="38"/>
      <c r="C80" s="39"/>
      <c r="D80"/>
      <c r="E80" s="41"/>
      <c r="F80" s="42"/>
      <c r="G80" s="43"/>
      <c r="H80" s="41"/>
      <c r="I80" s="44"/>
      <c r="J80" s="41"/>
      <c r="K80" s="41"/>
      <c r="L80" s="41"/>
      <c r="M80" s="41"/>
      <c r="N80" s="41"/>
      <c r="O80" s="41"/>
      <c r="P80" s="41"/>
    </row>
    <row r="81" spans="1:16" s="65" customFormat="1" ht="13.5">
      <c r="A81" s="37"/>
      <c r="B81" s="38"/>
      <c r="C81" s="39" t="s">
        <v>49</v>
      </c>
      <c r="D81" s="40"/>
      <c r="E81" s="41"/>
      <c r="F81" s="42"/>
      <c r="G81" s="43"/>
      <c r="H81" s="41"/>
      <c r="I81" s="44"/>
      <c r="J81" s="116">
        <f>SUM(J82:J87)</f>
        <v>0</v>
      </c>
      <c r="K81" s="116">
        <f>SUM(K82:K87)</f>
        <v>1.7999999999999998</v>
      </c>
      <c r="L81" s="116">
        <f>SUM(L82:L87)</f>
        <v>3.3</v>
      </c>
      <c r="M81" s="116">
        <f>SUM(M82:M87)</f>
        <v>3.3</v>
      </c>
      <c r="N81" s="116">
        <f>SUM(N82:N87)</f>
        <v>3.3</v>
      </c>
      <c r="O81" s="116">
        <f>SUM(O82:O87)</f>
        <v>4.8</v>
      </c>
      <c r="P81" s="116">
        <f>SUM(P82:P87)</f>
        <v>0</v>
      </c>
    </row>
    <row r="82" spans="1:16" ht="12">
      <c r="A82"/>
      <c r="B82" s="71" t="s">
        <v>84</v>
      </c>
      <c r="C82" s="65" t="s">
        <v>117</v>
      </c>
      <c r="D82" s="70"/>
      <c r="E82" s="71"/>
      <c r="F82" s="71"/>
      <c r="G82" s="73" t="s">
        <v>118</v>
      </c>
      <c r="H82" s="71">
        <v>20</v>
      </c>
      <c r="I82" s="71" t="s">
        <v>41</v>
      </c>
      <c r="J82" s="71">
        <v>0</v>
      </c>
      <c r="K82" s="71">
        <v>0</v>
      </c>
      <c r="L82" s="71">
        <v>1</v>
      </c>
      <c r="M82" s="71">
        <v>1</v>
      </c>
      <c r="N82" s="71">
        <v>1</v>
      </c>
      <c r="O82" s="71">
        <v>1</v>
      </c>
      <c r="P82" s="71">
        <v>0</v>
      </c>
    </row>
    <row r="83" spans="1:16" s="108" customFormat="1" ht="12">
      <c r="A83"/>
      <c r="B83" s="71" t="s">
        <v>84</v>
      </c>
      <c r="C83" s="65" t="s">
        <v>119</v>
      </c>
      <c r="D83" s="70"/>
      <c r="E83" s="71"/>
      <c r="F83" s="71"/>
      <c r="G83" s="73" t="s">
        <v>118</v>
      </c>
      <c r="H83" s="71">
        <v>20</v>
      </c>
      <c r="I83" s="71" t="s">
        <v>41</v>
      </c>
      <c r="J83" s="71">
        <v>0</v>
      </c>
      <c r="K83" s="71">
        <v>0</v>
      </c>
      <c r="L83" s="71">
        <v>1</v>
      </c>
      <c r="M83" s="71">
        <v>1</v>
      </c>
      <c r="N83" s="71">
        <v>1</v>
      </c>
      <c r="O83" s="71">
        <v>1</v>
      </c>
      <c r="P83" s="71">
        <v>0</v>
      </c>
    </row>
    <row r="84" spans="1:16" s="108" customFormat="1" ht="12">
      <c r="A84"/>
      <c r="B84" s="71" t="s">
        <v>84</v>
      </c>
      <c r="C84" s="65" t="s">
        <v>120</v>
      </c>
      <c r="D84" s="70"/>
      <c r="E84" s="71"/>
      <c r="F84" s="71"/>
      <c r="G84" s="73" t="s">
        <v>118</v>
      </c>
      <c r="H84" s="71">
        <v>20</v>
      </c>
      <c r="I84" s="71" t="s">
        <v>41</v>
      </c>
      <c r="J84" s="71">
        <v>0</v>
      </c>
      <c r="K84" s="71">
        <v>0</v>
      </c>
      <c r="L84" s="71">
        <v>1</v>
      </c>
      <c r="M84" s="71">
        <v>1</v>
      </c>
      <c r="N84" s="71">
        <v>1</v>
      </c>
      <c r="O84" s="71">
        <v>1</v>
      </c>
      <c r="P84" s="71">
        <v>0</v>
      </c>
    </row>
    <row r="85" spans="1:16" s="108" customFormat="1" ht="12">
      <c r="A85"/>
      <c r="B85" s="71" t="s">
        <v>84</v>
      </c>
      <c r="C85" s="65" t="s">
        <v>121</v>
      </c>
      <c r="D85" s="70"/>
      <c r="E85" s="71"/>
      <c r="F85" s="71"/>
      <c r="G85" s="73" t="s">
        <v>100</v>
      </c>
      <c r="H85" s="71">
        <v>20</v>
      </c>
      <c r="I85" s="71" t="s">
        <v>105</v>
      </c>
      <c r="J85" s="71">
        <v>0</v>
      </c>
      <c r="K85" s="71">
        <v>0.15</v>
      </c>
      <c r="L85" s="71">
        <v>0.15</v>
      </c>
      <c r="M85" s="71">
        <v>0.15</v>
      </c>
      <c r="N85" s="71">
        <v>0.15</v>
      </c>
      <c r="O85" s="71">
        <v>0.15</v>
      </c>
      <c r="P85" s="71">
        <v>0</v>
      </c>
    </row>
    <row r="86" spans="1:16" s="108" customFormat="1" ht="12">
      <c r="A86"/>
      <c r="B86" s="71" t="s">
        <v>84</v>
      </c>
      <c r="C86" s="65" t="s">
        <v>122</v>
      </c>
      <c r="D86" s="70"/>
      <c r="E86" s="71"/>
      <c r="F86" s="71"/>
      <c r="G86" s="73" t="s">
        <v>100</v>
      </c>
      <c r="H86" s="71">
        <v>20</v>
      </c>
      <c r="I86" s="71" t="s">
        <v>105</v>
      </c>
      <c r="J86" s="71">
        <v>0</v>
      </c>
      <c r="K86" s="71">
        <v>0.15</v>
      </c>
      <c r="L86" s="71">
        <v>0.15</v>
      </c>
      <c r="M86" s="71">
        <v>0.15</v>
      </c>
      <c r="N86" s="71">
        <v>0.15</v>
      </c>
      <c r="O86" s="71">
        <v>0.15</v>
      </c>
      <c r="P86" s="71">
        <v>0</v>
      </c>
    </row>
    <row r="87" spans="1:16" s="108" customFormat="1" ht="12">
      <c r="A87"/>
      <c r="B87" s="71" t="s">
        <v>84</v>
      </c>
      <c r="C87" s="65" t="s">
        <v>123</v>
      </c>
      <c r="D87" s="70"/>
      <c r="E87" s="71"/>
      <c r="F87" s="71"/>
      <c r="G87" s="73" t="s">
        <v>52</v>
      </c>
      <c r="H87" s="71">
        <v>18</v>
      </c>
      <c r="I87" s="71" t="s">
        <v>78</v>
      </c>
      <c r="J87" s="71">
        <v>0</v>
      </c>
      <c r="K87" s="71">
        <v>1.5</v>
      </c>
      <c r="L87" s="71">
        <v>0</v>
      </c>
      <c r="M87" s="71">
        <v>0</v>
      </c>
      <c r="N87" s="71">
        <v>0</v>
      </c>
      <c r="O87" s="71">
        <v>1.5</v>
      </c>
      <c r="P87" s="71">
        <v>0</v>
      </c>
    </row>
    <row r="88" spans="1:16" s="108" customFormat="1" ht="12">
      <c r="A88"/>
      <c r="B88" s="71"/>
      <c r="C88" s="65"/>
      <c r="D88" s="70"/>
      <c r="E88" s="71"/>
      <c r="F88" s="71"/>
      <c r="G88" s="73"/>
      <c r="H88" s="71"/>
      <c r="I88" s="71"/>
      <c r="J88" s="71"/>
      <c r="K88" s="71"/>
      <c r="L88" s="71"/>
      <c r="M88" s="71"/>
      <c r="N88" s="71"/>
      <c r="O88" s="71"/>
      <c r="P88" s="71"/>
    </row>
    <row r="89" spans="1:16" s="108" customFormat="1" ht="12">
      <c r="A89" s="111"/>
      <c r="B89" s="111" t="s">
        <v>124</v>
      </c>
      <c r="C89" s="111"/>
      <c r="D89" s="6"/>
      <c r="E89" s="112"/>
      <c r="F89" s="112"/>
      <c r="G89" s="7"/>
      <c r="H89" s="111"/>
      <c r="I89" s="113"/>
      <c r="J89" s="117">
        <f>J90+J98</f>
        <v>0</v>
      </c>
      <c r="K89" s="117">
        <f>K90+K98</f>
        <v>0</v>
      </c>
      <c r="L89" s="117">
        <f>L90+L98</f>
        <v>0</v>
      </c>
      <c r="M89" s="117">
        <f>M90+M98</f>
        <v>0</v>
      </c>
      <c r="N89" s="117">
        <f>N90+N98</f>
        <v>0</v>
      </c>
      <c r="O89" s="117">
        <f>O90+O98</f>
        <v>0</v>
      </c>
      <c r="P89" s="117">
        <f>P90+P98</f>
        <v>0</v>
      </c>
    </row>
    <row r="90" spans="1:16" s="108" customFormat="1" ht="12">
      <c r="A90"/>
      <c r="B90" s="71"/>
      <c r="C90" t="s">
        <v>125</v>
      </c>
      <c r="D90" s="70"/>
      <c r="E90" s="71"/>
      <c r="F90" s="71"/>
      <c r="G90" s="73"/>
      <c r="H90" s="71"/>
      <c r="I90" s="71"/>
      <c r="J90" s="71"/>
      <c r="K90" s="71"/>
      <c r="L90" s="71"/>
      <c r="M90" s="71"/>
      <c r="N90" s="71"/>
      <c r="O90" s="71"/>
      <c r="P90" s="71"/>
    </row>
    <row r="91" spans="1:16" s="108" customFormat="1" ht="12">
      <c r="A91"/>
      <c r="B91" s="71"/>
      <c r="C91" t="s">
        <v>126</v>
      </c>
      <c r="D91" s="70"/>
      <c r="E91" s="71"/>
      <c r="F91" s="71"/>
      <c r="G91" s="73"/>
      <c r="H91" s="71"/>
      <c r="I91" s="71"/>
      <c r="J91" s="71"/>
      <c r="K91" s="71"/>
      <c r="L91" s="71"/>
      <c r="M91" s="71"/>
      <c r="N91" s="71"/>
      <c r="O91" s="71"/>
      <c r="P91" s="71"/>
    </row>
    <row r="92" spans="1:16" ht="12">
      <c r="A92" s="65"/>
      <c r="B92"/>
      <c r="C92" s="65" t="s">
        <v>127</v>
      </c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2">
      <c r="A93" s="65"/>
      <c r="B93"/>
      <c r="C93" s="118" t="s">
        <v>128</v>
      </c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2:16" s="65" customFormat="1" ht="12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2:16" s="65" customFormat="1" ht="12">
      <c r="B95" s="71"/>
      <c r="D95" s="70"/>
      <c r="E95" s="71"/>
      <c r="F95" s="71"/>
      <c r="G95" s="73"/>
      <c r="H95" s="71"/>
      <c r="I95" s="71"/>
      <c r="J95" s="71"/>
      <c r="K95" s="71"/>
      <c r="L95" s="71"/>
      <c r="M95" s="71"/>
      <c r="N95" s="71"/>
      <c r="O95" s="71"/>
      <c r="P95" s="71"/>
    </row>
    <row r="96" spans="1:16" s="108" customFormat="1" ht="12">
      <c r="A96" s="111"/>
      <c r="B96" s="111" t="s">
        <v>129</v>
      </c>
      <c r="C96" s="111"/>
      <c r="D96" s="6"/>
      <c r="E96" s="112"/>
      <c r="F96" s="112"/>
      <c r="G96" s="7"/>
      <c r="H96" s="111"/>
      <c r="I96" s="113"/>
      <c r="J96" s="117">
        <f>J97+J105</f>
        <v>0</v>
      </c>
      <c r="K96" s="117">
        <f>K97+K105</f>
        <v>0</v>
      </c>
      <c r="L96" s="117">
        <f>L97+L105</f>
        <v>0</v>
      </c>
      <c r="M96" s="117">
        <f>M97+M105</f>
        <v>0</v>
      </c>
      <c r="N96" s="117">
        <f>N97+N105</f>
        <v>0</v>
      </c>
      <c r="O96" s="117">
        <f>O97+O105</f>
        <v>0</v>
      </c>
      <c r="P96" s="117">
        <f>P97+P105</f>
        <v>0</v>
      </c>
    </row>
    <row r="97" spans="2:16" s="65" customFormat="1" ht="12">
      <c r="B97" s="71"/>
      <c r="D97" s="70"/>
      <c r="E97" s="71"/>
      <c r="F97" s="71"/>
      <c r="G97" s="73"/>
      <c r="H97" s="71"/>
      <c r="I97" s="71"/>
      <c r="J97" s="71"/>
      <c r="K97" s="71"/>
      <c r="L97" s="71"/>
      <c r="M97" s="71"/>
      <c r="N97" s="71"/>
      <c r="O97" s="71"/>
      <c r="P97" s="71"/>
    </row>
    <row r="98" spans="2:16" s="65" customFormat="1" ht="12">
      <c r="B98" s="71"/>
      <c r="D98" s="70"/>
      <c r="E98" s="71"/>
      <c r="F98" s="71"/>
      <c r="G98" s="73"/>
      <c r="H98" s="71"/>
      <c r="I98" s="71"/>
      <c r="J98" s="71"/>
      <c r="K98" s="71"/>
      <c r="L98" s="71"/>
      <c r="M98" s="71"/>
      <c r="N98" s="71"/>
      <c r="O98" s="71"/>
      <c r="P98" s="71"/>
    </row>
    <row r="99" spans="2:16" s="65" customFormat="1" ht="12">
      <c r="B99" s="71"/>
      <c r="D99" s="70"/>
      <c r="E99" s="71"/>
      <c r="F99" s="71"/>
      <c r="G99" s="73"/>
      <c r="H99" s="71"/>
      <c r="I99" s="71"/>
      <c r="J99" s="71"/>
      <c r="K99" s="71"/>
      <c r="L99" s="71"/>
      <c r="M99" s="71"/>
      <c r="N99" s="71"/>
      <c r="O99" s="71"/>
      <c r="P99" s="71"/>
    </row>
    <row r="100" spans="2:16" s="65" customFormat="1" ht="12">
      <c r="B100" s="71"/>
      <c r="D100" s="70"/>
      <c r="E100" s="71"/>
      <c r="F100" s="71"/>
      <c r="G100" s="73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 s="65" customFormat="1" ht="12">
      <c r="B101" s="71"/>
      <c r="D101" s="70"/>
      <c r="E101" s="71"/>
      <c r="F101" s="71"/>
      <c r="G101" s="73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 s="65" customFormat="1" ht="12">
      <c r="B102" s="71"/>
      <c r="D102" s="70"/>
      <c r="E102" s="71"/>
      <c r="F102" s="71"/>
      <c r="G102" s="73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 s="65" customFormat="1" ht="12">
      <c r="B103" s="71"/>
      <c r="D103" s="70"/>
      <c r="E103" s="71"/>
      <c r="F103" s="71"/>
      <c r="G103" s="73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 s="65" customFormat="1" ht="12">
      <c r="B104" s="71"/>
      <c r="D104" s="70"/>
      <c r="E104" s="71"/>
      <c r="F104" s="71"/>
      <c r="G104" s="73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 s="65" customFormat="1" ht="12">
      <c r="B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="65" customFormat="1" ht="12"/>
    <row r="107" spans="1:16" s="65" customFormat="1" ht="12">
      <c r="A107" s="119"/>
      <c r="B107" s="119"/>
      <c r="C107" s="119"/>
      <c r="D107" s="120"/>
      <c r="E107" s="119"/>
      <c r="F107" s="119"/>
      <c r="G107" s="120"/>
      <c r="H107" s="119"/>
      <c r="I107" s="121"/>
      <c r="J107" s="122"/>
      <c r="K107" s="122"/>
      <c r="L107" s="122"/>
      <c r="M107" s="122"/>
      <c r="N107" s="122"/>
      <c r="O107" s="122"/>
      <c r="P107" s="122"/>
    </row>
    <row r="108" spans="1:17" s="65" customFormat="1" ht="12">
      <c r="A108" s="1"/>
      <c r="B108" s="2"/>
      <c r="C108" s="1"/>
      <c r="D108" s="3"/>
      <c r="E108" s="1"/>
      <c r="F108" s="1"/>
      <c r="G108" s="3"/>
      <c r="H108" s="1"/>
      <c r="I108" s="4"/>
      <c r="J108" s="2"/>
      <c r="K108" s="2"/>
      <c r="L108" s="2"/>
      <c r="M108" s="2"/>
      <c r="N108" s="2"/>
      <c r="O108" s="2"/>
      <c r="P108" s="2"/>
      <c r="Q108" s="1"/>
    </row>
    <row r="109" spans="1:17" s="65" customFormat="1" ht="12">
      <c r="A109" s="119"/>
      <c r="B109" s="122"/>
      <c r="C109" s="119"/>
      <c r="D109" s="120"/>
      <c r="E109" s="119"/>
      <c r="F109" s="119"/>
      <c r="G109" s="120"/>
      <c r="H109" s="119"/>
      <c r="I109" s="121"/>
      <c r="J109" s="122"/>
      <c r="K109" s="122"/>
      <c r="L109" s="122"/>
      <c r="M109" s="122"/>
      <c r="N109" s="122"/>
      <c r="O109" s="122"/>
      <c r="P109" s="122"/>
      <c r="Q109" s="1"/>
    </row>
    <row r="110" spans="1:17" s="65" customFormat="1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65" customFormat="1" ht="12">
      <c r="A111" s="1"/>
      <c r="B111" s="12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6" s="65" customFormat="1" ht="12">
      <c r="B112" s="71"/>
      <c r="D112" s="73"/>
      <c r="E112" s="1"/>
      <c r="F112" s="1"/>
      <c r="G112" s="3"/>
      <c r="H112" s="1"/>
      <c r="I112" s="4"/>
      <c r="J112" s="1"/>
      <c r="K112" s="1"/>
      <c r="L112" s="1"/>
      <c r="M112" s="1"/>
      <c r="N112" s="1"/>
      <c r="O112" s="1"/>
      <c r="P112" s="1"/>
    </row>
    <row r="113" spans="2:16" s="65" customFormat="1" ht="12">
      <c r="B113" s="71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="65" customFormat="1" ht="12"/>
    <row r="115" s="65" customFormat="1" ht="12"/>
    <row r="116" s="65" customFormat="1" ht="12"/>
    <row r="117" s="65" customFormat="1" ht="12"/>
    <row r="118" s="65" customFormat="1" ht="12"/>
    <row r="120" s="108" customFormat="1" ht="12"/>
    <row r="121" spans="1:4" ht="12">
      <c r="A121" s="65"/>
      <c r="B121" s="71"/>
      <c r="C121" s="65"/>
      <c r="D121" s="73"/>
    </row>
    <row r="122" spans="1:4" s="108" customFormat="1" ht="12">
      <c r="A122" s="124"/>
      <c r="B122" s="124"/>
      <c r="C122" s="124"/>
      <c r="D122" s="124"/>
    </row>
  </sheetData>
  <mergeCells count="7">
    <mergeCell ref="B2:C2"/>
    <mergeCell ref="B17:C17"/>
    <mergeCell ref="B53:C53"/>
    <mergeCell ref="B61:C61"/>
    <mergeCell ref="B72:C72"/>
    <mergeCell ref="B89:C89"/>
    <mergeCell ref="B96:C96"/>
  </mergeCells>
  <printOptions/>
  <pageMargins left="0.2902777777777778" right="0" top="0" bottom="0" header="0.5118055555555556" footer="0.5118055555555556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D3" sqref="D3"/>
    </sheetView>
  </sheetViews>
  <sheetFormatPr defaultColWidth="9.140625" defaultRowHeight="12.75"/>
  <cols>
    <col min="1" max="1" width="22.00390625" style="0" customWidth="1"/>
    <col min="2" max="2" width="20.57421875" style="0" customWidth="1"/>
    <col min="3" max="3" width="19.421875" style="0" customWidth="1"/>
    <col min="4" max="4" width="16.8515625" style="0" customWidth="1"/>
    <col min="5" max="5" width="12.7109375" style="0" customWidth="1"/>
    <col min="6" max="7" width="13.140625" style="125" customWidth="1"/>
    <col min="8" max="8" width="11.8515625" style="125" customWidth="1"/>
    <col min="9" max="9" width="11.7109375" style="125" customWidth="1"/>
    <col min="10" max="10" width="12.8515625" style="125" customWidth="1"/>
    <col min="14" max="15" width="11.140625" style="0" customWidth="1"/>
  </cols>
  <sheetData>
    <row r="1" spans="1:10" s="86" customFormat="1" ht="12">
      <c r="A1" s="86" t="s">
        <v>130</v>
      </c>
      <c r="B1" s="86" t="s">
        <v>131</v>
      </c>
      <c r="C1" s="86" t="s">
        <v>132</v>
      </c>
      <c r="D1" s="86" t="s">
        <v>133</v>
      </c>
      <c r="E1" s="86" t="s">
        <v>134</v>
      </c>
      <c r="F1" s="89"/>
      <c r="G1" s="89"/>
      <c r="H1" s="89"/>
      <c r="I1" s="89"/>
      <c r="J1" s="89"/>
    </row>
    <row r="2" spans="1:5" ht="12">
      <c r="A2" t="s">
        <v>135</v>
      </c>
      <c r="B2" t="s">
        <v>136</v>
      </c>
      <c r="C2" t="s">
        <v>137</v>
      </c>
      <c r="D2" t="s">
        <v>87</v>
      </c>
      <c r="E2" s="126" t="s">
        <v>138</v>
      </c>
    </row>
    <row r="3" spans="1:5" ht="12">
      <c r="A3" t="s">
        <v>139</v>
      </c>
      <c r="B3" s="127" t="s">
        <v>140</v>
      </c>
      <c r="C3" t="s">
        <v>141</v>
      </c>
      <c r="D3" t="s">
        <v>142</v>
      </c>
      <c r="E3" s="126"/>
    </row>
    <row r="4" spans="1:8" ht="12">
      <c r="A4" t="s">
        <v>143</v>
      </c>
      <c r="B4" s="127" t="s">
        <v>140</v>
      </c>
      <c r="C4" t="s">
        <v>141</v>
      </c>
      <c r="D4" t="s">
        <v>87</v>
      </c>
      <c r="E4" t="s">
        <v>144</v>
      </c>
      <c r="H4" s="125" t="s">
        <v>145</v>
      </c>
    </row>
    <row r="5" spans="1:5" ht="12">
      <c r="A5" t="s">
        <v>146</v>
      </c>
      <c r="B5" s="127" t="s">
        <v>140</v>
      </c>
      <c r="C5" t="s">
        <v>141</v>
      </c>
      <c r="D5" t="s">
        <v>87</v>
      </c>
      <c r="E5" t="s">
        <v>147</v>
      </c>
    </row>
    <row r="6" spans="1:5" ht="12">
      <c r="A6" t="s">
        <v>148</v>
      </c>
      <c r="B6" s="127" t="s">
        <v>140</v>
      </c>
      <c r="C6" t="s">
        <v>141</v>
      </c>
      <c r="D6" t="s">
        <v>87</v>
      </c>
      <c r="E6" t="s">
        <v>144</v>
      </c>
    </row>
    <row r="7" spans="1:5" ht="12">
      <c r="A7" t="s">
        <v>149</v>
      </c>
      <c r="B7" s="127" t="s">
        <v>140</v>
      </c>
      <c r="C7" t="s">
        <v>141</v>
      </c>
      <c r="D7" t="s">
        <v>87</v>
      </c>
      <c r="E7" t="s">
        <v>144</v>
      </c>
    </row>
    <row r="8" spans="1:9" ht="12">
      <c r="A8" t="s">
        <v>45</v>
      </c>
      <c r="B8" s="127" t="s">
        <v>140</v>
      </c>
      <c r="C8" t="s">
        <v>141</v>
      </c>
      <c r="D8" t="s">
        <v>87</v>
      </c>
      <c r="E8" t="s">
        <v>144</v>
      </c>
      <c r="F8" s="128" t="s">
        <v>150</v>
      </c>
      <c r="G8" s="128" t="s">
        <v>151</v>
      </c>
      <c r="H8" s="128" t="s">
        <v>152</v>
      </c>
      <c r="I8" s="125" t="s">
        <v>153</v>
      </c>
    </row>
    <row r="9" spans="1:12" ht="12">
      <c r="A9" t="s">
        <v>154</v>
      </c>
      <c r="B9" s="127" t="s">
        <v>140</v>
      </c>
      <c r="C9" t="s">
        <v>141</v>
      </c>
      <c r="D9" t="s">
        <v>87</v>
      </c>
      <c r="E9" t="s">
        <v>144</v>
      </c>
      <c r="H9" s="128"/>
      <c r="L9" s="125"/>
    </row>
    <row r="10" spans="2:9" ht="12">
      <c r="B10" s="127"/>
      <c r="F10" s="128" t="s">
        <v>155</v>
      </c>
      <c r="G10" s="128" t="s">
        <v>156</v>
      </c>
      <c r="H10" s="128" t="s">
        <v>157</v>
      </c>
      <c r="I10" s="125" t="s">
        <v>158</v>
      </c>
    </row>
    <row r="11" spans="1:12" ht="12">
      <c r="A11" t="s">
        <v>159</v>
      </c>
      <c r="B11" s="127" t="s">
        <v>140</v>
      </c>
      <c r="C11" t="s">
        <v>141</v>
      </c>
      <c r="D11" t="s">
        <v>87</v>
      </c>
      <c r="E11" t="s">
        <v>144</v>
      </c>
      <c r="F11" s="128"/>
      <c r="G11" s="128"/>
      <c r="L11" s="125"/>
    </row>
    <row r="12" spans="1:9" ht="12">
      <c r="A12" t="s">
        <v>160</v>
      </c>
      <c r="B12" s="127" t="s">
        <v>140</v>
      </c>
      <c r="C12" t="s">
        <v>141</v>
      </c>
      <c r="D12" t="s">
        <v>161</v>
      </c>
      <c r="E12" t="s">
        <v>162</v>
      </c>
      <c r="F12" s="128" t="s">
        <v>163</v>
      </c>
      <c r="G12" s="128" t="s">
        <v>164</v>
      </c>
      <c r="H12" s="125" t="s">
        <v>165</v>
      </c>
      <c r="I12" s="125" t="s">
        <v>166</v>
      </c>
    </row>
    <row r="13" spans="1:8" ht="12">
      <c r="A13" t="s">
        <v>167</v>
      </c>
      <c r="B13" s="127" t="s">
        <v>140</v>
      </c>
      <c r="C13" t="s">
        <v>141</v>
      </c>
      <c r="D13" t="s">
        <v>87</v>
      </c>
      <c r="E13" t="s">
        <v>144</v>
      </c>
      <c r="F13" s="128"/>
      <c r="G13" s="128"/>
      <c r="H13" s="128"/>
    </row>
    <row r="14" spans="1:8" ht="12">
      <c r="A14" t="s">
        <v>94</v>
      </c>
      <c r="B14" s="127" t="s">
        <v>140</v>
      </c>
      <c r="C14" t="s">
        <v>141</v>
      </c>
      <c r="D14" t="s">
        <v>87</v>
      </c>
      <c r="E14" t="s">
        <v>144</v>
      </c>
      <c r="F14" s="128" t="s">
        <v>53</v>
      </c>
      <c r="G14" s="128" t="s">
        <v>53</v>
      </c>
      <c r="H14" s="128" t="s">
        <v>53</v>
      </c>
    </row>
    <row r="15" spans="1:6" ht="12">
      <c r="A15" t="s">
        <v>168</v>
      </c>
      <c r="B15" t="s">
        <v>140</v>
      </c>
      <c r="C15" t="s">
        <v>141</v>
      </c>
      <c r="D15" t="s">
        <v>87</v>
      </c>
      <c r="E15" t="s">
        <v>144</v>
      </c>
      <c r="F15" s="125" t="s">
        <v>53</v>
      </c>
    </row>
    <row r="16" spans="1:5" ht="12">
      <c r="A16" t="s">
        <v>169</v>
      </c>
      <c r="B16" t="s">
        <v>140</v>
      </c>
      <c r="C16" t="s">
        <v>141</v>
      </c>
      <c r="D16" t="s">
        <v>87</v>
      </c>
      <c r="E16" t="s">
        <v>144</v>
      </c>
    </row>
    <row r="17" spans="1:5" ht="12">
      <c r="A17" t="s">
        <v>170</v>
      </c>
      <c r="B17" t="s">
        <v>171</v>
      </c>
      <c r="C17" t="s">
        <v>141</v>
      </c>
      <c r="D17" t="s">
        <v>172</v>
      </c>
      <c r="E17" t="s">
        <v>144</v>
      </c>
    </row>
    <row r="18" spans="1:3" ht="12">
      <c r="A18" t="s">
        <v>173</v>
      </c>
      <c r="B18" t="s">
        <v>174</v>
      </c>
      <c r="C18" t="s">
        <v>137</v>
      </c>
    </row>
    <row r="19" ht="12">
      <c r="I19" s="128" t="s">
        <v>53</v>
      </c>
    </row>
    <row r="21" spans="1:8" s="86" customFormat="1" ht="12">
      <c r="A21" s="86" t="s">
        <v>175</v>
      </c>
      <c r="B21" s="86" t="s">
        <v>131</v>
      </c>
      <c r="C21" s="86" t="s">
        <v>176</v>
      </c>
      <c r="D21" s="86" t="s">
        <v>177</v>
      </c>
      <c r="E21" s="86" t="s">
        <v>178</v>
      </c>
      <c r="F21" s="89"/>
      <c r="G21" s="89"/>
      <c r="H21" s="89"/>
    </row>
    <row r="22" spans="1:5" ht="12.75">
      <c r="A22" t="s">
        <v>179</v>
      </c>
      <c r="B22" t="s">
        <v>180</v>
      </c>
      <c r="C22" t="s">
        <v>181</v>
      </c>
      <c r="D22" t="s">
        <v>182</v>
      </c>
      <c r="E22" s="127" t="s">
        <v>183</v>
      </c>
    </row>
    <row r="23" spans="1:5" ht="12.75">
      <c r="A23" t="s">
        <v>184</v>
      </c>
      <c r="B23" t="s">
        <v>180</v>
      </c>
      <c r="C23" t="s">
        <v>185</v>
      </c>
      <c r="D23" t="s">
        <v>186</v>
      </c>
      <c r="E23" s="127" t="s">
        <v>183</v>
      </c>
    </row>
    <row r="24" spans="1:10" ht="12.75">
      <c r="A24" t="s">
        <v>187</v>
      </c>
      <c r="B24" t="s">
        <v>180</v>
      </c>
      <c r="C24" t="s">
        <v>188</v>
      </c>
      <c r="D24" t="s">
        <v>189</v>
      </c>
      <c r="E24" s="127" t="s">
        <v>183</v>
      </c>
      <c r="F24" s="129" t="s">
        <v>181</v>
      </c>
      <c r="G24" s="129" t="s">
        <v>185</v>
      </c>
      <c r="H24" s="129" t="s">
        <v>188</v>
      </c>
      <c r="I24"/>
      <c r="J24"/>
    </row>
    <row r="25" ht="12.75"/>
    <row r="26" ht="12.75"/>
    <row r="27" ht="12.75">
      <c r="A27" s="86"/>
    </row>
    <row r="28" ht="12.75"/>
    <row r="29" ht="12.75"/>
    <row r="30" ht="12.75"/>
    <row r="31" spans="9:10" ht="12.75">
      <c r="I31"/>
      <c r="J31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Electrical Load Analysis</dc:title>
  <dc:subject>RV-7</dc:subject>
  <dc:creator>Richard Horan</dc:creator>
  <cp:keywords/>
  <dc:description>Shamelessly altered from Walter Tondu original design </dc:description>
  <cp:lastModifiedBy>Richard Horan</cp:lastModifiedBy>
  <cp:lastPrinted>2005-11-10T21:32:13Z</cp:lastPrinted>
  <dcterms:created xsi:type="dcterms:W3CDTF">2004-02-12T19:16:02Z</dcterms:created>
  <dcterms:modified xsi:type="dcterms:W3CDTF">2006-06-03T19:36:50Z</dcterms:modified>
  <cp:category/>
  <cp:version/>
  <cp:contentType/>
  <cp:contentStatus/>
  <cp:revision>1</cp:revision>
</cp:coreProperties>
</file>